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JS\ScandatenP\IVSE\Formulare\"/>
    </mc:Choice>
  </mc:AlternateContent>
  <bookViews>
    <workbookView xWindow="-15" yWindow="-15" windowWidth="14400" windowHeight="14445"/>
  </bookViews>
  <sheets>
    <sheet name="Leistung 1" sheetId="4" r:id="rId1"/>
    <sheet name="Leistung 2" sheetId="8" r:id="rId2"/>
    <sheet name="Leistung 3" sheetId="9" r:id="rId3"/>
  </sheets>
  <calcPr calcId="162913"/>
</workbook>
</file>

<file path=xl/calcChain.xml><?xml version="1.0" encoding="utf-8"?>
<calcChain xmlns="http://schemas.openxmlformats.org/spreadsheetml/2006/main">
  <c r="F73" i="9" l="1"/>
  <c r="F60" i="9"/>
  <c r="F48" i="9"/>
  <c r="F23" i="9"/>
  <c r="F50" i="9" s="1"/>
  <c r="F62" i="9" s="1"/>
  <c r="F66" i="9" s="1"/>
  <c r="F70" i="9" s="1"/>
  <c r="F73" i="8"/>
  <c r="F60" i="8"/>
  <c r="F48" i="8"/>
  <c r="F23" i="8"/>
  <c r="F50" i="8" s="1"/>
  <c r="F62" i="8" s="1"/>
  <c r="F66" i="8" s="1"/>
  <c r="F70" i="8" s="1"/>
  <c r="F70" i="4"/>
  <c r="F73" i="4"/>
  <c r="F60" i="4" l="1"/>
  <c r="F48" i="4"/>
  <c r="F23" i="4"/>
  <c r="F50" i="4" l="1"/>
  <c r="F62" i="4" l="1"/>
  <c r="F66" i="4" s="1"/>
</calcChain>
</file>

<file path=xl/sharedStrings.xml><?xml version="1.0" encoding="utf-8"?>
<sst xmlns="http://schemas.openxmlformats.org/spreadsheetml/2006/main" count="231" uniqueCount="79">
  <si>
    <t>Übersicht über die Berechnung der Leistungsabgeltung</t>
  </si>
  <si>
    <t>Personalaufwand</t>
  </si>
  <si>
    <t>Sozialleistungen</t>
  </si>
  <si>
    <t>Personalnebenaufwand</t>
  </si>
  <si>
    <t>Sachaufwand</t>
  </si>
  <si>
    <t>Medizinischer Bedarf</t>
  </si>
  <si>
    <t>Lebensmittel und Getränke</t>
  </si>
  <si>
    <t>Haushalt</t>
  </si>
  <si>
    <t>Energie und Wasser</t>
  </si>
  <si>
    <t>Schulung, Ausbildung und Freizeit</t>
  </si>
  <si>
    <t>Übriger Sachaufwand</t>
  </si>
  <si>
    <t>Kontenklasse 3</t>
  </si>
  <si>
    <t>Kontenklasse 4</t>
  </si>
  <si>
    <t>Kontenklassen 3+4</t>
  </si>
  <si>
    <t>= Anrechenbarer Aufwand</t>
  </si>
  <si>
    <t>Erträge aus Dienstleistungen, Handel und Produktion</t>
  </si>
  <si>
    <t>Erträge aus übrigen Dienstleistungen an Betreute</t>
  </si>
  <si>
    <t>= Anrechenbarer Ertrag</t>
  </si>
  <si>
    <t>3+4 ./. 63-69</t>
  </si>
  <si>
    <t>= Anrechenbarer Nettoaufwand</t>
  </si>
  <si>
    <t>= Verrechenbarer Aufwand</t>
  </si>
  <si>
    <t>= Verrechenbarer Aufwand pro Kalendertag</t>
  </si>
  <si>
    <t>Einrichtung:</t>
  </si>
  <si>
    <t>/   Anzahl Kalendertage gesamt</t>
  </si>
  <si>
    <t>Büro und Verwaltung</t>
  </si>
  <si>
    <t>Unterschrift Einrichtung:</t>
  </si>
  <si>
    <t>Ort, Datum:</t>
  </si>
  <si>
    <t>Total Personalaufwand</t>
  </si>
  <si>
    <t>Total Sachaufwand</t>
  </si>
  <si>
    <t>./. Weitere anrechenbare Finanzierungsbeiträge</t>
  </si>
  <si>
    <t>Methode</t>
  </si>
  <si>
    <t>Name Einrichtung</t>
  </si>
  <si>
    <t>D</t>
  </si>
  <si>
    <t>Anzahl bewilligte Plätze (DJS)</t>
  </si>
  <si>
    <t>Jahrestage pro Platz (es sind immer die Kalendertage massgebend)</t>
  </si>
  <si>
    <t>Leistung</t>
  </si>
  <si>
    <t>IVSE: Gesuch um Leistungsabgeltung</t>
  </si>
  <si>
    <t>Verrechnungseinheit</t>
  </si>
  <si>
    <t>Lohn Ausbildung (Sonderschule, Eingliederung)</t>
  </si>
  <si>
    <t>Lohn Betreuung (Wohnen)</t>
  </si>
  <si>
    <t>Lohn Therapiepersonal</t>
  </si>
  <si>
    <t>Lohn Leitung und Verwaltung</t>
  </si>
  <si>
    <t>Lohn Ökonomie und Hausdienst</t>
  </si>
  <si>
    <t>Lohn Technische Dienste (inkl. Gärtnerei)</t>
  </si>
  <si>
    <t>Lohn Tagesstruktur Personal mit Begleitauftrag</t>
  </si>
  <si>
    <t>Lohn Tagesstruktur Personal ohne Begleitauftrag (produktiv)</t>
  </si>
  <si>
    <t>Lohn und Entschädigungen Tagesstruktur Betreute und Löhne Auszubildende Eingliederung</t>
  </si>
  <si>
    <t>Honorare für Leistungen Dritter (nicht sozialleistungspflichtig)</t>
  </si>
  <si>
    <t>Unterhalt und Reparaturen der immobilen Sachanlagen</t>
  </si>
  <si>
    <t>Unterhalt und Reparaturen der mobilen Sachanlagen</t>
  </si>
  <si>
    <t>Unterhalt und Reparaturen der Fahrzeuge</t>
  </si>
  <si>
    <t>Unterhalt und Reparaturen der Informatik- und Kommunikations-Systeme</t>
  </si>
  <si>
    <t>Unterhalt und Reparaturen der Maschinen und Anlagen</t>
  </si>
  <si>
    <t>Mietaufwand Anlagenutzung</t>
  </si>
  <si>
    <t>Leasing</t>
  </si>
  <si>
    <t>Übriger Finanzaufwand</t>
  </si>
  <si>
    <t>Hypothekarzinsen</t>
  </si>
  <si>
    <t>Abschreibungen auf immobile Sachanlagen</t>
  </si>
  <si>
    <t>Abschreibungen auf Mobilien</t>
  </si>
  <si>
    <t>Abschreibungen auf Fahrzeuge</t>
  </si>
  <si>
    <t>Abschreibungen auf Informatik- und Kommunikations-Systeme</t>
  </si>
  <si>
    <t>Abschreibungen auf Machinen und Anlagen</t>
  </si>
  <si>
    <t>Material, Waren und Fremdleistungen für Tagesstruktur mit/ohne Lohn</t>
  </si>
  <si>
    <t>Erträge aus medizinisch-therapeutische Massnahme</t>
  </si>
  <si>
    <t>Mieterträge (exkl. Kapitalzinsertrag)</t>
  </si>
  <si>
    <t>Finanzerträge</t>
  </si>
  <si>
    <t>Erträge aus Nebenbetrieben (wie Restaurant, Landwirtschaft usw.)</t>
  </si>
  <si>
    <t>Erträge aus Leistungen an Personal und Dritte (wie Verpflegung, Unterkunft)</t>
  </si>
  <si>
    <t>Andere Betriebsbeiträge und Spenden (keine Einzelerträge für Betreute)</t>
  </si>
  <si>
    <t>63-69 (+ evtl. 622)</t>
  </si>
  <si>
    <t>Gemäss Kontenrahmen</t>
  </si>
  <si>
    <t>CURAVIVA Schweiz</t>
  </si>
  <si>
    <t>ab 2021</t>
  </si>
  <si>
    <t>Leistung 1</t>
  </si>
  <si>
    <r>
      <t xml:space="preserve">Kalendertag </t>
    </r>
    <r>
      <rPr>
        <sz val="10"/>
        <rFont val="Arial"/>
        <family val="2"/>
      </rPr>
      <t>(365)</t>
    </r>
  </si>
  <si>
    <t>Leistung 2</t>
  </si>
  <si>
    <t>Leistung 3</t>
  </si>
  <si>
    <t>Rechnung</t>
  </si>
  <si>
    <t>Belegung/Auslastung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</si>
</sst>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.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sz val="10"/>
      <color theme="6" tint="-0.249977111117893"/>
      <name val="Arial"/>
      <family val="2"/>
    </font>
    <font>
      <b/>
      <sz val="12"/>
      <color theme="6" tint="-0.249977111117893"/>
      <name val="Arial"/>
      <family val="2"/>
    </font>
    <font>
      <b/>
      <sz val="10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164" fontId="0" fillId="2" borderId="0" xfId="0" applyNumberFormat="1" applyFill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14" fontId="2" fillId="0" borderId="0" xfId="0" applyNumberFormat="1" applyFont="1" applyAlignment="1" applyProtection="1">
      <alignment horizontal="left"/>
    </xf>
    <xf numFmtId="14" fontId="4" fillId="0" borderId="0" xfId="0" applyNumberFormat="1" applyFont="1" applyAlignment="1" applyProtection="1">
      <alignment horizontal="left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4" fillId="0" borderId="1" xfId="0" applyFont="1" applyBorder="1" applyProtection="1"/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2" xfId="0" quotePrefix="1" applyFont="1" applyBorder="1" applyAlignment="1" applyProtection="1">
      <alignment vertical="top" wrapText="1"/>
    </xf>
    <xf numFmtId="164" fontId="3" fillId="0" borderId="2" xfId="0" quotePrefix="1" applyNumberFormat="1" applyFont="1" applyBorder="1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right" vertical="top" wrapText="1"/>
    </xf>
    <xf numFmtId="0" fontId="0" fillId="0" borderId="1" xfId="0" applyBorder="1" applyAlignment="1" applyProtection="1">
      <alignment vertical="top" wrapText="1"/>
    </xf>
    <xf numFmtId="164" fontId="0" fillId="0" borderId="1" xfId="0" applyNumberFormat="1" applyBorder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Fill="1" applyAlignment="1">
      <alignment vertical="top" wrapText="1"/>
    </xf>
    <xf numFmtId="164" fontId="3" fillId="0" borderId="2" xfId="0" applyNumberFormat="1" applyFont="1" applyBorder="1" applyAlignment="1" applyProtection="1">
      <alignment vertical="top" wrapText="1"/>
    </xf>
    <xf numFmtId="0" fontId="3" fillId="0" borderId="0" xfId="0" applyFo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9" fontId="1" fillId="0" borderId="0" xfId="1" applyFont="1" applyFill="1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 vertical="top" wrapText="1"/>
    </xf>
    <xf numFmtId="0" fontId="4" fillId="3" borderId="0" xfId="0" applyFont="1" applyFill="1" applyAlignment="1" applyProtection="1">
      <alignment horizontal="right"/>
    </xf>
    <xf numFmtId="165" fontId="4" fillId="3" borderId="3" xfId="0" quotePrefix="1" applyNumberFormat="1" applyFont="1" applyFill="1" applyBorder="1" applyAlignment="1" applyProtection="1">
      <alignment horizontal="right" vertical="top" wrapText="1"/>
    </xf>
    <xf numFmtId="0" fontId="1" fillId="0" borderId="0" xfId="0" applyFont="1" applyAlignment="1" applyProtection="1">
      <alignment horizontal="left" vertical="top" wrapText="1"/>
    </xf>
    <xf numFmtId="0" fontId="3" fillId="4" borderId="2" xfId="0" quotePrefix="1" applyFont="1" applyFill="1" applyBorder="1" applyAlignment="1" applyProtection="1">
      <alignment vertical="top" wrapText="1"/>
    </xf>
    <xf numFmtId="164" fontId="3" fillId="4" borderId="2" xfId="0" quotePrefix="1" applyNumberFormat="1" applyFont="1" applyFill="1" applyBorder="1" applyAlignment="1" applyProtection="1">
      <alignment vertical="top" wrapText="1"/>
    </xf>
    <xf numFmtId="0" fontId="3" fillId="4" borderId="3" xfId="0" quotePrefix="1" applyFont="1" applyFill="1" applyBorder="1" applyAlignment="1" applyProtection="1">
      <alignment vertical="top" wrapText="1"/>
    </xf>
    <xf numFmtId="164" fontId="3" fillId="4" borderId="3" xfId="0" quotePrefix="1" applyNumberFormat="1" applyFont="1" applyFill="1" applyBorder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164" fontId="8" fillId="2" borderId="0" xfId="0" applyNumberFormat="1" applyFont="1" applyFill="1" applyAlignment="1" applyProtection="1">
      <alignment vertical="top" wrapText="1"/>
      <protection locked="0"/>
    </xf>
    <xf numFmtId="10" fontId="8" fillId="0" borderId="0" xfId="1" applyNumberFormat="1" applyFont="1" applyFill="1" applyAlignment="1" applyProtection="1">
      <alignment horizontal="right" vertical="top" wrapText="1"/>
    </xf>
    <xf numFmtId="164" fontId="8" fillId="0" borderId="0" xfId="0" applyNumberFormat="1" applyFont="1" applyFill="1" applyAlignment="1" applyProtection="1">
      <alignment vertical="top" wrapText="1"/>
    </xf>
    <xf numFmtId="0" fontId="9" fillId="5" borderId="0" xfId="0" applyFont="1" applyFill="1" applyAlignment="1" applyProtection="1">
      <alignment horizontal="left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5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horizontal="left"/>
    </xf>
    <xf numFmtId="0" fontId="0" fillId="0" borderId="4" xfId="0" applyBorder="1" applyAlignment="1" applyProtection="1">
      <alignment horizontal="right"/>
    </xf>
    <xf numFmtId="0" fontId="6" fillId="0" borderId="4" xfId="0" applyFont="1" applyBorder="1" applyProtection="1"/>
    <xf numFmtId="0" fontId="0" fillId="0" borderId="4" xfId="0" applyBorder="1" applyProtection="1"/>
    <xf numFmtId="0" fontId="3" fillId="0" borderId="0" xfId="0" applyFont="1" applyFill="1" applyAlignment="1" applyProtection="1">
      <alignment horizontal="left"/>
    </xf>
    <xf numFmtId="0" fontId="1" fillId="0" borderId="0" xfId="0" applyFont="1" applyProtection="1"/>
    <xf numFmtId="0" fontId="4" fillId="3" borderId="3" xfId="0" quotePrefix="1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8" fillId="0" borderId="0" xfId="2" applyFont="1" applyAlignment="1" applyProtection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Alignment="1">
      <alignment vertical="top" wrapText="1"/>
    </xf>
    <xf numFmtId="0" fontId="11" fillId="2" borderId="0" xfId="0" applyFont="1" applyFill="1" applyAlignment="1" applyProtection="1">
      <alignment horizontal="left"/>
      <protection locked="0"/>
    </xf>
    <xf numFmtId="0" fontId="10" fillId="0" borderId="0" xfId="0" applyFont="1" applyAlignment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2.7109375" customWidth="1"/>
  </cols>
  <sheetData>
    <row r="1" spans="1:6" ht="15.75" x14ac:dyDescent="0.25">
      <c r="A1" s="4" t="s">
        <v>36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74" t="s">
        <v>31</v>
      </c>
      <c r="D3" s="75"/>
      <c r="E3" s="75"/>
      <c r="F3" s="36" t="s">
        <v>77</v>
      </c>
    </row>
    <row r="4" spans="1:6" x14ac:dyDescent="0.2">
      <c r="A4" s="35" t="s">
        <v>73</v>
      </c>
      <c r="B4" s="5"/>
      <c r="C4" s="76" t="s">
        <v>35</v>
      </c>
      <c r="D4" s="75"/>
      <c r="E4" s="75"/>
      <c r="F4" s="6"/>
    </row>
    <row r="5" spans="1:6" ht="15.75" x14ac:dyDescent="0.25">
      <c r="A5" s="35" t="s">
        <v>30</v>
      </c>
      <c r="B5" s="37"/>
      <c r="C5" s="65" t="s">
        <v>32</v>
      </c>
      <c r="D5" s="66"/>
      <c r="E5" s="66"/>
      <c r="F5" s="6"/>
    </row>
    <row r="6" spans="1:6" ht="15.75" x14ac:dyDescent="0.25">
      <c r="A6" s="35" t="s">
        <v>37</v>
      </c>
      <c r="B6" s="37"/>
      <c r="C6" s="65" t="s">
        <v>74</v>
      </c>
      <c r="D6" s="66"/>
      <c r="E6" s="66"/>
      <c r="F6" s="43">
        <v>2024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2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2" customFormat="1" ht="12.75" customHeight="1" x14ac:dyDescent="0.2">
      <c r="A11" s="17"/>
      <c r="B11" s="18"/>
      <c r="C11" s="18">
        <v>30</v>
      </c>
      <c r="D11" s="68" t="s">
        <v>38</v>
      </c>
      <c r="E11" s="69"/>
      <c r="F11" s="3"/>
    </row>
    <row r="12" spans="1:6" s="2" customFormat="1" ht="12.75" customHeight="1" x14ac:dyDescent="0.2">
      <c r="A12" s="17"/>
      <c r="B12" s="18"/>
      <c r="C12" s="18">
        <v>31</v>
      </c>
      <c r="D12" s="68" t="s">
        <v>39</v>
      </c>
      <c r="E12" s="69"/>
      <c r="F12" s="3"/>
    </row>
    <row r="13" spans="1:6" s="2" customFormat="1" ht="12.75" customHeight="1" x14ac:dyDescent="0.2">
      <c r="A13" s="17"/>
      <c r="B13" s="18"/>
      <c r="C13" s="18">
        <v>32</v>
      </c>
      <c r="D13" s="68" t="s">
        <v>40</v>
      </c>
      <c r="E13" s="69"/>
      <c r="F13" s="3"/>
    </row>
    <row r="14" spans="1:6" s="2" customFormat="1" ht="12.75" customHeight="1" x14ac:dyDescent="0.2">
      <c r="A14" s="54" t="s">
        <v>70</v>
      </c>
      <c r="B14" s="18"/>
      <c r="C14" s="18">
        <v>33</v>
      </c>
      <c r="D14" s="68" t="s">
        <v>41</v>
      </c>
      <c r="E14" s="69"/>
      <c r="F14" s="3"/>
    </row>
    <row r="15" spans="1:6" s="2" customFormat="1" ht="12.75" customHeight="1" x14ac:dyDescent="0.2">
      <c r="A15" s="54" t="s">
        <v>71</v>
      </c>
      <c r="B15" s="18"/>
      <c r="C15" s="18">
        <v>34</v>
      </c>
      <c r="D15" s="68" t="s">
        <v>42</v>
      </c>
      <c r="E15" s="69"/>
      <c r="F15" s="3"/>
    </row>
    <row r="16" spans="1:6" s="2" customFormat="1" ht="12.75" customHeight="1" x14ac:dyDescent="0.2">
      <c r="A16" s="54" t="s">
        <v>72</v>
      </c>
      <c r="B16" s="18"/>
      <c r="C16" s="18">
        <v>35</v>
      </c>
      <c r="D16" s="68" t="s">
        <v>43</v>
      </c>
      <c r="E16" s="69"/>
      <c r="F16" s="3"/>
    </row>
    <row r="17" spans="1:6" s="2" customFormat="1" ht="12.75" customHeight="1" x14ac:dyDescent="0.2">
      <c r="A17" s="17"/>
      <c r="B17" s="18"/>
      <c r="C17" s="18">
        <v>360</v>
      </c>
      <c r="D17" s="68" t="s">
        <v>45</v>
      </c>
      <c r="E17" s="69"/>
      <c r="F17" s="3"/>
    </row>
    <row r="18" spans="1:6" s="41" customFormat="1" ht="12.75" customHeight="1" x14ac:dyDescent="0.2">
      <c r="A18" s="17"/>
      <c r="B18" s="39"/>
      <c r="C18" s="39">
        <v>362</v>
      </c>
      <c r="D18" s="68" t="s">
        <v>44</v>
      </c>
      <c r="E18" s="69"/>
      <c r="F18" s="3"/>
    </row>
    <row r="19" spans="1:6" s="41" customFormat="1" ht="12.75" customHeight="1" x14ac:dyDescent="0.2">
      <c r="A19" s="17"/>
      <c r="B19" s="39"/>
      <c r="C19" s="39">
        <v>365</v>
      </c>
      <c r="D19" s="68" t="s">
        <v>46</v>
      </c>
      <c r="E19" s="68"/>
      <c r="F19" s="3"/>
    </row>
    <row r="20" spans="1:6" s="2" customFormat="1" ht="12.75" customHeight="1" x14ac:dyDescent="0.2">
      <c r="A20" s="17"/>
      <c r="B20" s="18"/>
      <c r="C20" s="18">
        <v>37</v>
      </c>
      <c r="D20" s="69" t="s">
        <v>2</v>
      </c>
      <c r="E20" s="69"/>
      <c r="F20" s="3"/>
    </row>
    <row r="21" spans="1:6" s="2" customFormat="1" ht="12.75" customHeight="1" x14ac:dyDescent="0.2">
      <c r="A21" s="17"/>
      <c r="B21" s="18"/>
      <c r="C21" s="18">
        <v>38</v>
      </c>
      <c r="D21" s="69" t="s">
        <v>3</v>
      </c>
      <c r="E21" s="69"/>
      <c r="F21" s="3"/>
    </row>
    <row r="22" spans="1:6" s="2" customFormat="1" ht="12.75" customHeight="1" x14ac:dyDescent="0.2">
      <c r="A22" s="17"/>
      <c r="B22" s="18"/>
      <c r="C22" s="18">
        <v>39</v>
      </c>
      <c r="D22" s="68" t="s">
        <v>47</v>
      </c>
      <c r="E22" s="69"/>
      <c r="F22" s="3"/>
    </row>
    <row r="23" spans="1:6" s="2" customFormat="1" ht="12.75" customHeight="1" x14ac:dyDescent="0.2">
      <c r="A23" s="17"/>
      <c r="B23" s="18"/>
      <c r="C23" s="18"/>
      <c r="D23" s="32" t="s">
        <v>27</v>
      </c>
      <c r="E23" s="18"/>
      <c r="F23" s="34">
        <f>SUM(F11:F22)</f>
        <v>0</v>
      </c>
    </row>
    <row r="24" spans="1:6" s="2" customFormat="1" ht="12.75" customHeight="1" x14ac:dyDescent="0.2">
      <c r="A24" s="17"/>
      <c r="B24" s="18"/>
      <c r="C24" s="18"/>
      <c r="D24" s="17"/>
      <c r="E24" s="17"/>
      <c r="F24" s="19"/>
    </row>
    <row r="25" spans="1:6" s="2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2" customFormat="1" ht="12.75" customHeight="1" x14ac:dyDescent="0.2">
      <c r="A26" s="17"/>
      <c r="B26" s="18"/>
      <c r="C26" s="18">
        <v>40</v>
      </c>
      <c r="D26" s="69" t="s">
        <v>5</v>
      </c>
      <c r="E26" s="69"/>
      <c r="F26" s="3"/>
    </row>
    <row r="27" spans="1:6" s="2" customFormat="1" ht="12.75" customHeight="1" x14ac:dyDescent="0.2">
      <c r="A27" s="17"/>
      <c r="B27" s="18"/>
      <c r="C27" s="18">
        <v>41</v>
      </c>
      <c r="D27" s="69" t="s">
        <v>6</v>
      </c>
      <c r="E27" s="69"/>
      <c r="F27" s="3"/>
    </row>
    <row r="28" spans="1:6" s="2" customFormat="1" ht="12.75" customHeight="1" x14ac:dyDescent="0.2">
      <c r="A28" s="17"/>
      <c r="B28" s="18"/>
      <c r="C28" s="18">
        <v>42</v>
      </c>
      <c r="D28" s="69" t="s">
        <v>7</v>
      </c>
      <c r="E28" s="69"/>
      <c r="F28" s="3"/>
    </row>
    <row r="29" spans="1:6" s="2" customFormat="1" ht="12.75" customHeight="1" x14ac:dyDescent="0.2">
      <c r="A29" s="17"/>
      <c r="B29" s="18"/>
      <c r="C29" s="18">
        <v>430</v>
      </c>
      <c r="D29" s="68" t="s">
        <v>48</v>
      </c>
      <c r="E29" s="69"/>
      <c r="F29" s="3"/>
    </row>
    <row r="30" spans="1:6" s="41" customFormat="1" ht="12.75" customHeight="1" x14ac:dyDescent="0.2">
      <c r="A30" s="17"/>
      <c r="B30" s="39"/>
      <c r="C30" s="39">
        <v>431</v>
      </c>
      <c r="D30" s="68" t="s">
        <v>49</v>
      </c>
      <c r="E30" s="69"/>
      <c r="F30" s="3"/>
    </row>
    <row r="31" spans="1:6" s="41" customFormat="1" ht="12.75" customHeight="1" x14ac:dyDescent="0.2">
      <c r="A31" s="17"/>
      <c r="B31" s="39"/>
      <c r="C31" s="39">
        <v>432</v>
      </c>
      <c r="D31" s="68" t="s">
        <v>50</v>
      </c>
      <c r="E31" s="68"/>
      <c r="F31" s="3"/>
    </row>
    <row r="32" spans="1:6" s="41" customFormat="1" ht="12.75" customHeight="1" x14ac:dyDescent="0.2">
      <c r="A32" s="17"/>
      <c r="B32" s="39"/>
      <c r="C32" s="39">
        <v>433</v>
      </c>
      <c r="D32" s="68" t="s">
        <v>51</v>
      </c>
      <c r="E32" s="68"/>
      <c r="F32" s="3"/>
    </row>
    <row r="33" spans="1:6" s="41" customFormat="1" ht="12.75" customHeight="1" x14ac:dyDescent="0.2">
      <c r="A33" s="17"/>
      <c r="B33" s="39"/>
      <c r="C33" s="39">
        <v>434</v>
      </c>
      <c r="D33" s="68" t="s">
        <v>52</v>
      </c>
      <c r="E33" s="68"/>
      <c r="F33" s="3"/>
    </row>
    <row r="34" spans="1:6" s="2" customFormat="1" ht="12.75" customHeight="1" x14ac:dyDescent="0.2">
      <c r="A34" s="17"/>
      <c r="B34" s="18"/>
      <c r="C34" s="18">
        <v>440</v>
      </c>
      <c r="D34" s="68" t="s">
        <v>53</v>
      </c>
      <c r="E34" s="69"/>
      <c r="F34" s="3"/>
    </row>
    <row r="35" spans="1:6" s="41" customFormat="1" ht="12.75" customHeight="1" x14ac:dyDescent="0.2">
      <c r="A35" s="17"/>
      <c r="B35" s="39"/>
      <c r="C35" s="39">
        <v>441</v>
      </c>
      <c r="D35" s="45" t="s">
        <v>54</v>
      </c>
      <c r="E35" s="39"/>
      <c r="F35" s="3"/>
    </row>
    <row r="36" spans="1:6" s="41" customFormat="1" ht="12.75" customHeight="1" x14ac:dyDescent="0.2">
      <c r="A36" s="17"/>
      <c r="B36" s="39"/>
      <c r="C36" s="39">
        <v>442</v>
      </c>
      <c r="D36" s="45" t="s">
        <v>55</v>
      </c>
      <c r="E36" s="39"/>
      <c r="F36" s="3"/>
    </row>
    <row r="37" spans="1:6" s="41" customFormat="1" ht="12.75" customHeight="1" x14ac:dyDescent="0.2">
      <c r="A37" s="17"/>
      <c r="B37" s="39"/>
      <c r="C37" s="39">
        <v>444</v>
      </c>
      <c r="D37" s="45" t="s">
        <v>56</v>
      </c>
      <c r="E37" s="39"/>
      <c r="F37" s="3"/>
    </row>
    <row r="38" spans="1:6" s="41" customFormat="1" ht="12.75" customHeight="1" x14ac:dyDescent="0.2">
      <c r="A38" s="17"/>
      <c r="B38" s="39"/>
      <c r="C38" s="39">
        <v>445</v>
      </c>
      <c r="D38" s="68" t="s">
        <v>57</v>
      </c>
      <c r="E38" s="68"/>
      <c r="F38" s="3"/>
    </row>
    <row r="39" spans="1:6" s="41" customFormat="1" ht="12.75" customHeight="1" x14ac:dyDescent="0.2">
      <c r="A39" s="17"/>
      <c r="B39" s="39"/>
      <c r="C39" s="39">
        <v>446</v>
      </c>
      <c r="D39" s="68" t="s">
        <v>58</v>
      </c>
      <c r="E39" s="68"/>
      <c r="F39" s="3"/>
    </row>
    <row r="40" spans="1:6" s="41" customFormat="1" ht="12.75" customHeight="1" x14ac:dyDescent="0.2">
      <c r="A40" s="17"/>
      <c r="B40" s="39"/>
      <c r="C40" s="39">
        <v>447</v>
      </c>
      <c r="D40" s="68" t="s">
        <v>59</v>
      </c>
      <c r="E40" s="68"/>
      <c r="F40" s="3"/>
    </row>
    <row r="41" spans="1:6" s="41" customFormat="1" ht="12.75" customHeight="1" x14ac:dyDescent="0.2">
      <c r="A41" s="17"/>
      <c r="B41" s="39"/>
      <c r="C41" s="39">
        <v>448</v>
      </c>
      <c r="D41" s="68" t="s">
        <v>60</v>
      </c>
      <c r="E41" s="68"/>
      <c r="F41" s="3"/>
    </row>
    <row r="42" spans="1:6" s="41" customFormat="1" ht="12.75" customHeight="1" x14ac:dyDescent="0.2">
      <c r="A42" s="17"/>
      <c r="B42" s="39"/>
      <c r="C42" s="39">
        <v>449</v>
      </c>
      <c r="D42" s="68" t="s">
        <v>61</v>
      </c>
      <c r="E42" s="68"/>
      <c r="F42" s="3"/>
    </row>
    <row r="43" spans="1:6" s="2" customFormat="1" ht="12.75" customHeight="1" x14ac:dyDescent="0.2">
      <c r="A43" s="17"/>
      <c r="B43" s="18"/>
      <c r="C43" s="18">
        <v>45</v>
      </c>
      <c r="D43" s="69" t="s">
        <v>8</v>
      </c>
      <c r="E43" s="69"/>
      <c r="F43" s="3"/>
    </row>
    <row r="44" spans="1:6" s="2" customFormat="1" ht="12.75" customHeight="1" x14ac:dyDescent="0.2">
      <c r="A44" s="17"/>
      <c r="B44" s="18"/>
      <c r="C44" s="18">
        <v>46</v>
      </c>
      <c r="D44" s="69" t="s">
        <v>9</v>
      </c>
      <c r="E44" s="69"/>
      <c r="F44" s="3"/>
    </row>
    <row r="45" spans="1:6" s="2" customFormat="1" ht="12.75" customHeight="1" x14ac:dyDescent="0.2">
      <c r="A45" s="17"/>
      <c r="B45" s="18"/>
      <c r="C45" s="18">
        <v>47</v>
      </c>
      <c r="D45" s="69" t="s">
        <v>24</v>
      </c>
      <c r="E45" s="69"/>
      <c r="F45" s="3"/>
    </row>
    <row r="46" spans="1:6" s="2" customFormat="1" ht="12.75" customHeight="1" x14ac:dyDescent="0.2">
      <c r="A46" s="17"/>
      <c r="B46" s="18"/>
      <c r="C46" s="18">
        <v>48</v>
      </c>
      <c r="D46" s="68" t="s">
        <v>62</v>
      </c>
      <c r="E46" s="69"/>
      <c r="F46" s="3"/>
    </row>
    <row r="47" spans="1:6" s="2" customFormat="1" ht="12.75" customHeight="1" x14ac:dyDescent="0.2">
      <c r="A47" s="17"/>
      <c r="B47" s="18"/>
      <c r="C47" s="18">
        <v>49</v>
      </c>
      <c r="D47" s="69" t="s">
        <v>10</v>
      </c>
      <c r="E47" s="69"/>
      <c r="F47" s="3"/>
    </row>
    <row r="48" spans="1:6" s="2" customFormat="1" ht="12.75" customHeight="1" x14ac:dyDescent="0.2">
      <c r="A48" s="17"/>
      <c r="B48" s="18"/>
      <c r="C48" s="18"/>
      <c r="D48" s="32" t="s">
        <v>28</v>
      </c>
      <c r="E48" s="18"/>
      <c r="F48" s="34">
        <f>SUM(F26:F47)</f>
        <v>0</v>
      </c>
    </row>
    <row r="49" spans="1:6" s="2" customFormat="1" x14ac:dyDescent="0.2">
      <c r="A49" s="17"/>
      <c r="B49" s="18"/>
      <c r="C49" s="18"/>
      <c r="D49" s="17"/>
      <c r="E49" s="17"/>
      <c r="F49" s="19"/>
    </row>
    <row r="50" spans="1:6" s="2" customFormat="1" ht="14.25" customHeight="1" x14ac:dyDescent="0.2">
      <c r="A50" s="20" t="s">
        <v>13</v>
      </c>
      <c r="B50" s="21"/>
      <c r="C50" s="21"/>
      <c r="D50" s="46" t="s">
        <v>14</v>
      </c>
      <c r="E50" s="46"/>
      <c r="F50" s="47">
        <f>SUM(F23+F48)</f>
        <v>0</v>
      </c>
    </row>
    <row r="51" spans="1:6" s="2" customFormat="1" x14ac:dyDescent="0.2">
      <c r="A51" s="17"/>
      <c r="B51" s="18"/>
      <c r="C51" s="18"/>
      <c r="D51" s="17"/>
      <c r="E51" s="17"/>
      <c r="F51" s="19"/>
    </row>
    <row r="52" spans="1:6" s="2" customFormat="1" ht="12.75" customHeight="1" x14ac:dyDescent="0.2">
      <c r="A52" s="17"/>
      <c r="B52" s="18"/>
      <c r="C52" s="18">
        <v>622</v>
      </c>
      <c r="D52" s="68" t="s">
        <v>63</v>
      </c>
      <c r="E52" s="69"/>
      <c r="F52" s="3"/>
    </row>
    <row r="53" spans="1:6" s="2" customFormat="1" ht="12.75" customHeight="1" x14ac:dyDescent="0.2">
      <c r="A53" s="17"/>
      <c r="B53" s="18"/>
      <c r="C53" s="18">
        <v>63</v>
      </c>
      <c r="D53" s="69" t="s">
        <v>15</v>
      </c>
      <c r="E53" s="69"/>
      <c r="F53" s="3"/>
    </row>
    <row r="54" spans="1:6" s="2" customFormat="1" ht="12.75" customHeight="1" x14ac:dyDescent="0.2">
      <c r="A54" s="17"/>
      <c r="B54" s="18"/>
      <c r="C54" s="18">
        <v>65</v>
      </c>
      <c r="D54" s="69" t="s">
        <v>16</v>
      </c>
      <c r="E54" s="69"/>
      <c r="F54" s="3"/>
    </row>
    <row r="55" spans="1:6" s="2" customFormat="1" ht="12.75" customHeight="1" x14ac:dyDescent="0.2">
      <c r="A55" s="17"/>
      <c r="B55" s="18"/>
      <c r="C55" s="18">
        <v>660</v>
      </c>
      <c r="D55" s="68" t="s">
        <v>64</v>
      </c>
      <c r="E55" s="69"/>
      <c r="F55" s="3"/>
    </row>
    <row r="56" spans="1:6" s="41" customFormat="1" ht="12.75" customHeight="1" x14ac:dyDescent="0.2">
      <c r="A56" s="17"/>
      <c r="B56" s="39"/>
      <c r="C56" s="39">
        <v>665</v>
      </c>
      <c r="D56" s="45" t="s">
        <v>65</v>
      </c>
      <c r="E56" s="39"/>
      <c r="F56" s="3"/>
    </row>
    <row r="57" spans="1:6" s="2" customFormat="1" ht="12.75" customHeight="1" x14ac:dyDescent="0.2">
      <c r="A57" s="17"/>
      <c r="B57" s="18"/>
      <c r="C57" s="18">
        <v>67</v>
      </c>
      <c r="D57" s="68" t="s">
        <v>66</v>
      </c>
      <c r="E57" s="69"/>
      <c r="F57" s="3"/>
    </row>
    <row r="58" spans="1:6" s="2" customFormat="1" ht="12.75" customHeight="1" x14ac:dyDescent="0.2">
      <c r="A58" s="17"/>
      <c r="B58" s="18"/>
      <c r="C58" s="18">
        <v>68</v>
      </c>
      <c r="D58" s="68" t="s">
        <v>67</v>
      </c>
      <c r="E58" s="69"/>
      <c r="F58" s="3"/>
    </row>
    <row r="59" spans="1:6" s="2" customFormat="1" x14ac:dyDescent="0.2">
      <c r="A59" s="17"/>
      <c r="B59" s="18"/>
      <c r="C59" s="18">
        <v>69</v>
      </c>
      <c r="D59" s="68" t="s">
        <v>68</v>
      </c>
      <c r="E59" s="69"/>
      <c r="F59" s="3"/>
    </row>
    <row r="60" spans="1:6" s="2" customFormat="1" x14ac:dyDescent="0.2">
      <c r="A60" s="20" t="s">
        <v>69</v>
      </c>
      <c r="B60" s="21"/>
      <c r="C60" s="21"/>
      <c r="D60" s="22" t="s">
        <v>17</v>
      </c>
      <c r="E60" s="22"/>
      <c r="F60" s="23">
        <f>SUM(F52:F59)</f>
        <v>0</v>
      </c>
    </row>
    <row r="61" spans="1:6" s="2" customFormat="1" x14ac:dyDescent="0.2">
      <c r="A61" s="17"/>
      <c r="B61" s="18"/>
      <c r="C61" s="18"/>
      <c r="D61" s="17"/>
      <c r="E61" s="17"/>
      <c r="F61" s="19"/>
    </row>
    <row r="62" spans="1:6" s="2" customFormat="1" x14ac:dyDescent="0.2">
      <c r="A62" s="20" t="s">
        <v>18</v>
      </c>
      <c r="B62" s="21"/>
      <c r="C62" s="21"/>
      <c r="D62" s="46" t="s">
        <v>19</v>
      </c>
      <c r="E62" s="46"/>
      <c r="F62" s="47">
        <f>+F50-F60</f>
        <v>0</v>
      </c>
    </row>
    <row r="63" spans="1:6" s="2" customFormat="1" x14ac:dyDescent="0.2">
      <c r="A63" s="17"/>
      <c r="B63" s="18"/>
      <c r="C63" s="18"/>
      <c r="D63" s="17"/>
      <c r="E63" s="17"/>
      <c r="F63" s="19"/>
    </row>
    <row r="64" spans="1:6" s="2" customFormat="1" x14ac:dyDescent="0.2">
      <c r="A64" s="17"/>
      <c r="B64" s="24"/>
      <c r="C64" s="24"/>
      <c r="D64" s="69" t="s">
        <v>29</v>
      </c>
      <c r="E64" s="69"/>
      <c r="F64" s="3">
        <v>0</v>
      </c>
    </row>
    <row r="65" spans="1:9" s="2" customFormat="1" x14ac:dyDescent="0.2">
      <c r="A65" s="17"/>
      <c r="B65" s="18"/>
      <c r="C65" s="18"/>
      <c r="D65" s="17"/>
      <c r="E65" s="17"/>
      <c r="F65" s="19"/>
      <c r="I65" s="33"/>
    </row>
    <row r="66" spans="1:9" s="2" customFormat="1" x14ac:dyDescent="0.2">
      <c r="A66" s="25"/>
      <c r="B66" s="26"/>
      <c r="C66" s="26"/>
      <c r="D66" s="48" t="s">
        <v>20</v>
      </c>
      <c r="E66" s="48"/>
      <c r="F66" s="49">
        <f>+F62-F64</f>
        <v>0</v>
      </c>
    </row>
    <row r="67" spans="1:9" s="2" customFormat="1" x14ac:dyDescent="0.2">
      <c r="A67" s="17"/>
      <c r="B67" s="18"/>
      <c r="C67" s="18"/>
      <c r="D67" s="17"/>
      <c r="E67" s="17"/>
      <c r="F67" s="19"/>
    </row>
    <row r="68" spans="1:9" s="2" customFormat="1" x14ac:dyDescent="0.2">
      <c r="A68" s="17"/>
      <c r="B68" s="24"/>
      <c r="C68" s="24"/>
      <c r="D68" s="17" t="s">
        <v>23</v>
      </c>
      <c r="E68" s="17"/>
      <c r="F68" s="3"/>
    </row>
    <row r="69" spans="1:9" s="2" customFormat="1" x14ac:dyDescent="0.2">
      <c r="A69" s="17"/>
      <c r="B69" s="18"/>
      <c r="C69" s="18"/>
      <c r="D69" s="17"/>
      <c r="E69" s="17"/>
      <c r="F69" s="19"/>
    </row>
    <row r="70" spans="1:9" s="2" customFormat="1" ht="15.75" customHeight="1" x14ac:dyDescent="0.2">
      <c r="A70" s="57"/>
      <c r="B70" s="58"/>
      <c r="C70" s="58"/>
      <c r="D70" s="67" t="s">
        <v>21</v>
      </c>
      <c r="E70" s="67"/>
      <c r="F70" s="44" t="e">
        <f>F66/F68</f>
        <v>#DIV/0!</v>
      </c>
    </row>
    <row r="71" spans="1:9" s="2" customFormat="1" x14ac:dyDescent="0.2">
      <c r="A71" s="17"/>
      <c r="B71" s="18"/>
      <c r="C71" s="18"/>
      <c r="D71" s="17"/>
      <c r="E71" s="17"/>
      <c r="F71" s="19"/>
    </row>
    <row r="72" spans="1:9" s="2" customFormat="1" x14ac:dyDescent="0.2">
      <c r="A72" s="29"/>
      <c r="B72" s="29"/>
      <c r="C72" s="29"/>
      <c r="D72" s="50" t="s">
        <v>33</v>
      </c>
      <c r="E72" s="50"/>
      <c r="F72" s="51"/>
    </row>
    <row r="73" spans="1:9" s="2" customFormat="1" x14ac:dyDescent="0.2">
      <c r="A73" s="29"/>
      <c r="B73" s="29"/>
      <c r="C73" s="29"/>
      <c r="D73" s="72" t="s">
        <v>78</v>
      </c>
      <c r="E73" s="73"/>
      <c r="F73" s="52" t="e">
        <f>ROUND(F68/(F72*F74),4)</f>
        <v>#DIV/0!</v>
      </c>
      <c r="G73" s="38"/>
    </row>
    <row r="74" spans="1:9" s="2" customFormat="1" x14ac:dyDescent="0.2">
      <c r="A74" s="29"/>
      <c r="B74" s="29"/>
      <c r="C74" s="29"/>
      <c r="D74" s="70" t="s">
        <v>34</v>
      </c>
      <c r="E74" s="71"/>
      <c r="F74" s="53">
        <v>365</v>
      </c>
    </row>
    <row r="75" spans="1:9" x14ac:dyDescent="0.2">
      <c r="A75" s="14"/>
      <c r="B75" s="13"/>
      <c r="C75" s="13"/>
      <c r="D75" s="30"/>
      <c r="E75" s="30"/>
      <c r="F75" s="31"/>
    </row>
    <row r="76" spans="1:9" ht="12.75" customHeight="1" x14ac:dyDescent="0.2">
      <c r="A76" s="6"/>
      <c r="B76" s="5"/>
      <c r="C76" s="5"/>
      <c r="D76" s="6"/>
      <c r="E76" s="6"/>
      <c r="F76" s="6"/>
    </row>
    <row r="77" spans="1:9" x14ac:dyDescent="0.2">
      <c r="B77" s="40"/>
      <c r="C77" s="40"/>
      <c r="D77" s="40"/>
      <c r="E77" s="28"/>
      <c r="F77" s="6"/>
    </row>
    <row r="78" spans="1:9" x14ac:dyDescent="0.2">
      <c r="A78" s="60" t="s">
        <v>26</v>
      </c>
      <c r="B78" s="61"/>
      <c r="C78" s="61"/>
      <c r="D78" s="62" t="s">
        <v>25</v>
      </c>
      <c r="E78" s="63"/>
      <c r="F78" s="64"/>
    </row>
    <row r="79" spans="1:9" ht="12.75" customHeight="1" x14ac:dyDescent="0.2">
      <c r="A79" s="55"/>
      <c r="B79" s="56"/>
      <c r="C79" s="56"/>
      <c r="D79" s="59"/>
      <c r="E79" s="27"/>
      <c r="F79" s="6"/>
    </row>
    <row r="80" spans="1:9" x14ac:dyDescent="0.2">
      <c r="B80" s="5"/>
      <c r="C80" s="10"/>
      <c r="D80" s="11"/>
      <c r="E80" s="27"/>
      <c r="F80" s="6"/>
    </row>
    <row r="81" spans="1:6" x14ac:dyDescent="0.2">
      <c r="A81" s="6"/>
      <c r="B81" s="5"/>
      <c r="C81" s="5"/>
      <c r="D81" s="6"/>
      <c r="E81" s="27"/>
      <c r="F81" s="6"/>
    </row>
    <row r="82" spans="1:6" x14ac:dyDescent="0.2">
      <c r="A82" s="11"/>
      <c r="B82" s="10"/>
      <c r="C82" s="10"/>
      <c r="D82" s="6"/>
      <c r="E82" s="27"/>
      <c r="F82" s="6"/>
    </row>
  </sheetData>
  <sheetProtection sheet="1" formatCells="0" formatColumns="0" formatRows="0" selectLockedCells="1"/>
  <mergeCells count="44">
    <mergeCell ref="D18:E18"/>
    <mergeCell ref="D19:E19"/>
    <mergeCell ref="D30:E30"/>
    <mergeCell ref="D31:E31"/>
    <mergeCell ref="D32:E32"/>
    <mergeCell ref="D28:E28"/>
    <mergeCell ref="D29:E29"/>
    <mergeCell ref="C3:E3"/>
    <mergeCell ref="C4:E4"/>
    <mergeCell ref="D34:E34"/>
    <mergeCell ref="D43:E43"/>
    <mergeCell ref="D11:E11"/>
    <mergeCell ref="D26:E26"/>
    <mergeCell ref="D27:E27"/>
    <mergeCell ref="D20:E20"/>
    <mergeCell ref="D12:E12"/>
    <mergeCell ref="D13:E13"/>
    <mergeCell ref="D14:E14"/>
    <mergeCell ref="D15:E15"/>
    <mergeCell ref="D16:E16"/>
    <mergeCell ref="D17:E17"/>
    <mergeCell ref="D21:E21"/>
    <mergeCell ref="D22:E22"/>
    <mergeCell ref="D55:E55"/>
    <mergeCell ref="D57:E57"/>
    <mergeCell ref="D45:E45"/>
    <mergeCell ref="D46:E46"/>
    <mergeCell ref="D47:E47"/>
    <mergeCell ref="D53:E53"/>
    <mergeCell ref="D54:E54"/>
    <mergeCell ref="D44:E44"/>
    <mergeCell ref="D52:E52"/>
    <mergeCell ref="D33:E33"/>
    <mergeCell ref="D38:E38"/>
    <mergeCell ref="D39:E39"/>
    <mergeCell ref="D40:E40"/>
    <mergeCell ref="D41:E41"/>
    <mergeCell ref="D42:E42"/>
    <mergeCell ref="D70:E70"/>
    <mergeCell ref="D58:E58"/>
    <mergeCell ref="D59:E59"/>
    <mergeCell ref="D74:E74"/>
    <mergeCell ref="D64:E64"/>
    <mergeCell ref="D73:E73"/>
  </mergeCells>
  <phoneticPr fontId="2" type="noConversion"/>
  <pageMargins left="0.78740157480314965" right="0.55118110236220474" top="0.82677165354330717" bottom="0.39370078740157483" header="0.39370078740157483" footer="0.23622047244094491"/>
  <pageSetup paperSize="9" scale="74" orientation="portrait" r:id="rId1"/>
  <headerFooter alignWithMargins="0">
    <oddHeader>&amp;L&amp;"Arial,Fett"Sozialamt&amp;"Arial,Standard"
Soziale Einrichtungen&amp;R&amp;G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2.7109375" customWidth="1"/>
  </cols>
  <sheetData>
    <row r="1" spans="1:6" ht="15.75" x14ac:dyDescent="0.25">
      <c r="A1" s="4" t="s">
        <v>36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74" t="s">
        <v>31</v>
      </c>
      <c r="D3" s="75"/>
      <c r="E3" s="75"/>
      <c r="F3" s="36" t="s">
        <v>77</v>
      </c>
    </row>
    <row r="4" spans="1:6" x14ac:dyDescent="0.2">
      <c r="A4" s="35" t="s">
        <v>75</v>
      </c>
      <c r="B4" s="5"/>
      <c r="C4" s="76" t="s">
        <v>35</v>
      </c>
      <c r="D4" s="75"/>
      <c r="E4" s="75"/>
      <c r="F4" s="6"/>
    </row>
    <row r="5" spans="1:6" ht="15.75" x14ac:dyDescent="0.25">
      <c r="A5" s="35" t="s">
        <v>30</v>
      </c>
      <c r="B5" s="37"/>
      <c r="C5" s="65" t="s">
        <v>32</v>
      </c>
      <c r="D5" s="66"/>
      <c r="E5" s="66"/>
      <c r="F5" s="6"/>
    </row>
    <row r="6" spans="1:6" ht="15.75" x14ac:dyDescent="0.25">
      <c r="A6" s="35" t="s">
        <v>37</v>
      </c>
      <c r="B6" s="37"/>
      <c r="C6" s="65" t="s">
        <v>74</v>
      </c>
      <c r="D6" s="66"/>
      <c r="E6" s="66"/>
      <c r="F6" s="43">
        <v>2024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41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41" customFormat="1" ht="12.75" customHeight="1" x14ac:dyDescent="0.2">
      <c r="A11" s="17"/>
      <c r="B11" s="42"/>
      <c r="C11" s="42">
        <v>30</v>
      </c>
      <c r="D11" s="68" t="s">
        <v>38</v>
      </c>
      <c r="E11" s="69"/>
      <c r="F11" s="3"/>
    </row>
    <row r="12" spans="1:6" s="41" customFormat="1" ht="12.75" customHeight="1" x14ac:dyDescent="0.2">
      <c r="A12" s="17"/>
      <c r="B12" s="42"/>
      <c r="C12" s="42">
        <v>31</v>
      </c>
      <c r="D12" s="68" t="s">
        <v>39</v>
      </c>
      <c r="E12" s="69"/>
      <c r="F12" s="3"/>
    </row>
    <row r="13" spans="1:6" s="41" customFormat="1" ht="12.75" customHeight="1" x14ac:dyDescent="0.2">
      <c r="A13" s="17"/>
      <c r="B13" s="42"/>
      <c r="C13" s="42">
        <v>32</v>
      </c>
      <c r="D13" s="68" t="s">
        <v>40</v>
      </c>
      <c r="E13" s="69"/>
      <c r="F13" s="3"/>
    </row>
    <row r="14" spans="1:6" s="41" customFormat="1" ht="12.75" customHeight="1" x14ac:dyDescent="0.2">
      <c r="A14" s="54" t="s">
        <v>70</v>
      </c>
      <c r="B14" s="42"/>
      <c r="C14" s="42">
        <v>33</v>
      </c>
      <c r="D14" s="68" t="s">
        <v>41</v>
      </c>
      <c r="E14" s="69"/>
      <c r="F14" s="3"/>
    </row>
    <row r="15" spans="1:6" s="41" customFormat="1" ht="12.75" customHeight="1" x14ac:dyDescent="0.2">
      <c r="A15" s="54" t="s">
        <v>71</v>
      </c>
      <c r="B15" s="42"/>
      <c r="C15" s="42">
        <v>34</v>
      </c>
      <c r="D15" s="68" t="s">
        <v>42</v>
      </c>
      <c r="E15" s="69"/>
      <c r="F15" s="3"/>
    </row>
    <row r="16" spans="1:6" s="41" customFormat="1" ht="12.75" customHeight="1" x14ac:dyDescent="0.2">
      <c r="A16" s="54" t="s">
        <v>72</v>
      </c>
      <c r="B16" s="42"/>
      <c r="C16" s="42">
        <v>35</v>
      </c>
      <c r="D16" s="68" t="s">
        <v>43</v>
      </c>
      <c r="E16" s="69"/>
      <c r="F16" s="3"/>
    </row>
    <row r="17" spans="1:6" s="41" customFormat="1" ht="12.75" customHeight="1" x14ac:dyDescent="0.2">
      <c r="A17" s="17"/>
      <c r="B17" s="42"/>
      <c r="C17" s="42">
        <v>360</v>
      </c>
      <c r="D17" s="68" t="s">
        <v>45</v>
      </c>
      <c r="E17" s="69"/>
      <c r="F17" s="3"/>
    </row>
    <row r="18" spans="1:6" s="41" customFormat="1" ht="12.75" customHeight="1" x14ac:dyDescent="0.2">
      <c r="A18" s="17"/>
      <c r="B18" s="42"/>
      <c r="C18" s="42">
        <v>362</v>
      </c>
      <c r="D18" s="68" t="s">
        <v>44</v>
      </c>
      <c r="E18" s="69"/>
      <c r="F18" s="3"/>
    </row>
    <row r="19" spans="1:6" s="41" customFormat="1" ht="12.75" customHeight="1" x14ac:dyDescent="0.2">
      <c r="A19" s="17"/>
      <c r="B19" s="42"/>
      <c r="C19" s="42">
        <v>365</v>
      </c>
      <c r="D19" s="68" t="s">
        <v>46</v>
      </c>
      <c r="E19" s="68"/>
      <c r="F19" s="3"/>
    </row>
    <row r="20" spans="1:6" s="41" customFormat="1" ht="12.75" customHeight="1" x14ac:dyDescent="0.2">
      <c r="A20" s="17"/>
      <c r="B20" s="42"/>
      <c r="C20" s="42">
        <v>37</v>
      </c>
      <c r="D20" s="69" t="s">
        <v>2</v>
      </c>
      <c r="E20" s="69"/>
      <c r="F20" s="3"/>
    </row>
    <row r="21" spans="1:6" s="41" customFormat="1" ht="12.75" customHeight="1" x14ac:dyDescent="0.2">
      <c r="A21" s="17"/>
      <c r="B21" s="42"/>
      <c r="C21" s="42">
        <v>38</v>
      </c>
      <c r="D21" s="69" t="s">
        <v>3</v>
      </c>
      <c r="E21" s="69"/>
      <c r="F21" s="3"/>
    </row>
    <row r="22" spans="1:6" s="41" customFormat="1" ht="12.75" customHeight="1" x14ac:dyDescent="0.2">
      <c r="A22" s="17"/>
      <c r="B22" s="42"/>
      <c r="C22" s="42">
        <v>39</v>
      </c>
      <c r="D22" s="68" t="s">
        <v>47</v>
      </c>
      <c r="E22" s="69"/>
      <c r="F22" s="3"/>
    </row>
    <row r="23" spans="1:6" s="41" customFormat="1" ht="12.75" customHeight="1" x14ac:dyDescent="0.2">
      <c r="A23" s="17"/>
      <c r="B23" s="42"/>
      <c r="C23" s="42"/>
      <c r="D23" s="32" t="s">
        <v>27</v>
      </c>
      <c r="E23" s="42"/>
      <c r="F23" s="34">
        <f>SUM(F11:F22)</f>
        <v>0</v>
      </c>
    </row>
    <row r="24" spans="1:6" s="41" customFormat="1" ht="12.75" customHeight="1" x14ac:dyDescent="0.2">
      <c r="A24" s="17"/>
      <c r="B24" s="42"/>
      <c r="C24" s="42"/>
      <c r="D24" s="17"/>
      <c r="E24" s="17"/>
      <c r="F24" s="19"/>
    </row>
    <row r="25" spans="1:6" s="41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41" customFormat="1" ht="12.75" customHeight="1" x14ac:dyDescent="0.2">
      <c r="A26" s="17"/>
      <c r="B26" s="42"/>
      <c r="C26" s="42">
        <v>40</v>
      </c>
      <c r="D26" s="69" t="s">
        <v>5</v>
      </c>
      <c r="E26" s="69"/>
      <c r="F26" s="3"/>
    </row>
    <row r="27" spans="1:6" s="41" customFormat="1" ht="12.75" customHeight="1" x14ac:dyDescent="0.2">
      <c r="A27" s="17"/>
      <c r="B27" s="42"/>
      <c r="C27" s="42">
        <v>41</v>
      </c>
      <c r="D27" s="69" t="s">
        <v>6</v>
      </c>
      <c r="E27" s="69"/>
      <c r="F27" s="3"/>
    </row>
    <row r="28" spans="1:6" s="41" customFormat="1" ht="12.75" customHeight="1" x14ac:dyDescent="0.2">
      <c r="A28" s="17"/>
      <c r="B28" s="42"/>
      <c r="C28" s="42">
        <v>42</v>
      </c>
      <c r="D28" s="69" t="s">
        <v>7</v>
      </c>
      <c r="E28" s="69"/>
      <c r="F28" s="3"/>
    </row>
    <row r="29" spans="1:6" s="41" customFormat="1" ht="12.75" customHeight="1" x14ac:dyDescent="0.2">
      <c r="A29" s="17"/>
      <c r="B29" s="42"/>
      <c r="C29" s="42">
        <v>430</v>
      </c>
      <c r="D29" s="68" t="s">
        <v>48</v>
      </c>
      <c r="E29" s="69"/>
      <c r="F29" s="3"/>
    </row>
    <row r="30" spans="1:6" s="41" customFormat="1" ht="12.75" customHeight="1" x14ac:dyDescent="0.2">
      <c r="A30" s="17"/>
      <c r="B30" s="42"/>
      <c r="C30" s="42">
        <v>431</v>
      </c>
      <c r="D30" s="68" t="s">
        <v>49</v>
      </c>
      <c r="E30" s="69"/>
      <c r="F30" s="3"/>
    </row>
    <row r="31" spans="1:6" s="41" customFormat="1" ht="12.75" customHeight="1" x14ac:dyDescent="0.2">
      <c r="A31" s="17"/>
      <c r="B31" s="42"/>
      <c r="C31" s="42">
        <v>432</v>
      </c>
      <c r="D31" s="68" t="s">
        <v>50</v>
      </c>
      <c r="E31" s="68"/>
      <c r="F31" s="3"/>
    </row>
    <row r="32" spans="1:6" s="41" customFormat="1" ht="12.75" customHeight="1" x14ac:dyDescent="0.2">
      <c r="A32" s="17"/>
      <c r="B32" s="42"/>
      <c r="C32" s="42">
        <v>433</v>
      </c>
      <c r="D32" s="68" t="s">
        <v>51</v>
      </c>
      <c r="E32" s="68"/>
      <c r="F32" s="3"/>
    </row>
    <row r="33" spans="1:6" s="41" customFormat="1" ht="12.75" customHeight="1" x14ac:dyDescent="0.2">
      <c r="A33" s="17"/>
      <c r="B33" s="42"/>
      <c r="C33" s="42">
        <v>434</v>
      </c>
      <c r="D33" s="68" t="s">
        <v>52</v>
      </c>
      <c r="E33" s="68"/>
      <c r="F33" s="3"/>
    </row>
    <row r="34" spans="1:6" s="41" customFormat="1" ht="12.75" customHeight="1" x14ac:dyDescent="0.2">
      <c r="A34" s="17"/>
      <c r="B34" s="42"/>
      <c r="C34" s="42">
        <v>440</v>
      </c>
      <c r="D34" s="68" t="s">
        <v>53</v>
      </c>
      <c r="E34" s="69"/>
      <c r="F34" s="3"/>
    </row>
    <row r="35" spans="1:6" s="41" customFormat="1" ht="12.75" customHeight="1" x14ac:dyDescent="0.2">
      <c r="A35" s="17"/>
      <c r="B35" s="42"/>
      <c r="C35" s="42">
        <v>441</v>
      </c>
      <c r="D35" s="45" t="s">
        <v>54</v>
      </c>
      <c r="E35" s="42"/>
      <c r="F35" s="3"/>
    </row>
    <row r="36" spans="1:6" s="41" customFormat="1" ht="12.75" customHeight="1" x14ac:dyDescent="0.2">
      <c r="A36" s="17"/>
      <c r="B36" s="42"/>
      <c r="C36" s="42">
        <v>442</v>
      </c>
      <c r="D36" s="45" t="s">
        <v>55</v>
      </c>
      <c r="E36" s="42"/>
      <c r="F36" s="3"/>
    </row>
    <row r="37" spans="1:6" s="41" customFormat="1" ht="12.75" customHeight="1" x14ac:dyDescent="0.2">
      <c r="A37" s="17"/>
      <c r="B37" s="42"/>
      <c r="C37" s="42">
        <v>444</v>
      </c>
      <c r="D37" s="45" t="s">
        <v>56</v>
      </c>
      <c r="E37" s="42"/>
      <c r="F37" s="3"/>
    </row>
    <row r="38" spans="1:6" s="41" customFormat="1" ht="12.75" customHeight="1" x14ac:dyDescent="0.2">
      <c r="A38" s="17"/>
      <c r="B38" s="42"/>
      <c r="C38" s="42">
        <v>445</v>
      </c>
      <c r="D38" s="68" t="s">
        <v>57</v>
      </c>
      <c r="E38" s="68"/>
      <c r="F38" s="3"/>
    </row>
    <row r="39" spans="1:6" s="41" customFormat="1" ht="12.75" customHeight="1" x14ac:dyDescent="0.2">
      <c r="A39" s="17"/>
      <c r="B39" s="42"/>
      <c r="C39" s="42">
        <v>446</v>
      </c>
      <c r="D39" s="68" t="s">
        <v>58</v>
      </c>
      <c r="E39" s="68"/>
      <c r="F39" s="3"/>
    </row>
    <row r="40" spans="1:6" s="41" customFormat="1" ht="12.75" customHeight="1" x14ac:dyDescent="0.2">
      <c r="A40" s="17"/>
      <c r="B40" s="42"/>
      <c r="C40" s="42">
        <v>447</v>
      </c>
      <c r="D40" s="68" t="s">
        <v>59</v>
      </c>
      <c r="E40" s="68"/>
      <c r="F40" s="3"/>
    </row>
    <row r="41" spans="1:6" s="41" customFormat="1" ht="12.75" customHeight="1" x14ac:dyDescent="0.2">
      <c r="A41" s="17"/>
      <c r="B41" s="42"/>
      <c r="C41" s="42">
        <v>448</v>
      </c>
      <c r="D41" s="68" t="s">
        <v>60</v>
      </c>
      <c r="E41" s="68"/>
      <c r="F41" s="3"/>
    </row>
    <row r="42" spans="1:6" s="41" customFormat="1" ht="12.75" customHeight="1" x14ac:dyDescent="0.2">
      <c r="A42" s="17"/>
      <c r="B42" s="42"/>
      <c r="C42" s="42">
        <v>449</v>
      </c>
      <c r="D42" s="68" t="s">
        <v>61</v>
      </c>
      <c r="E42" s="68"/>
      <c r="F42" s="3"/>
    </row>
    <row r="43" spans="1:6" s="41" customFormat="1" ht="12.75" customHeight="1" x14ac:dyDescent="0.2">
      <c r="A43" s="17"/>
      <c r="B43" s="42"/>
      <c r="C43" s="42">
        <v>45</v>
      </c>
      <c r="D43" s="69" t="s">
        <v>8</v>
      </c>
      <c r="E43" s="69"/>
      <c r="F43" s="3"/>
    </row>
    <row r="44" spans="1:6" s="41" customFormat="1" ht="12.75" customHeight="1" x14ac:dyDescent="0.2">
      <c r="A44" s="17"/>
      <c r="B44" s="42"/>
      <c r="C44" s="42">
        <v>46</v>
      </c>
      <c r="D44" s="69" t="s">
        <v>9</v>
      </c>
      <c r="E44" s="69"/>
      <c r="F44" s="3"/>
    </row>
    <row r="45" spans="1:6" s="41" customFormat="1" ht="12.75" customHeight="1" x14ac:dyDescent="0.2">
      <c r="A45" s="17"/>
      <c r="B45" s="42"/>
      <c r="C45" s="42">
        <v>47</v>
      </c>
      <c r="D45" s="69" t="s">
        <v>24</v>
      </c>
      <c r="E45" s="69"/>
      <c r="F45" s="3"/>
    </row>
    <row r="46" spans="1:6" s="41" customFormat="1" ht="12.75" customHeight="1" x14ac:dyDescent="0.2">
      <c r="A46" s="17"/>
      <c r="B46" s="42"/>
      <c r="C46" s="42">
        <v>48</v>
      </c>
      <c r="D46" s="68" t="s">
        <v>62</v>
      </c>
      <c r="E46" s="69"/>
      <c r="F46" s="3"/>
    </row>
    <row r="47" spans="1:6" s="41" customFormat="1" ht="12.75" customHeight="1" x14ac:dyDescent="0.2">
      <c r="A47" s="17"/>
      <c r="B47" s="42"/>
      <c r="C47" s="42">
        <v>49</v>
      </c>
      <c r="D47" s="69" t="s">
        <v>10</v>
      </c>
      <c r="E47" s="69"/>
      <c r="F47" s="3"/>
    </row>
    <row r="48" spans="1:6" s="41" customFormat="1" ht="12.75" customHeight="1" x14ac:dyDescent="0.2">
      <c r="A48" s="17"/>
      <c r="B48" s="42"/>
      <c r="C48" s="42"/>
      <c r="D48" s="32" t="s">
        <v>28</v>
      </c>
      <c r="E48" s="42"/>
      <c r="F48" s="34">
        <f>SUM(F26:F47)</f>
        <v>0</v>
      </c>
    </row>
    <row r="49" spans="1:6" s="41" customFormat="1" x14ac:dyDescent="0.2">
      <c r="A49" s="17"/>
      <c r="B49" s="42"/>
      <c r="C49" s="42"/>
      <c r="D49" s="17"/>
      <c r="E49" s="17"/>
      <c r="F49" s="19"/>
    </row>
    <row r="50" spans="1:6" s="41" customFormat="1" ht="14.25" customHeight="1" x14ac:dyDescent="0.2">
      <c r="A50" s="20" t="s">
        <v>13</v>
      </c>
      <c r="B50" s="21"/>
      <c r="C50" s="21"/>
      <c r="D50" s="46" t="s">
        <v>14</v>
      </c>
      <c r="E50" s="46"/>
      <c r="F50" s="47">
        <f>SUM(F23+F48)</f>
        <v>0</v>
      </c>
    </row>
    <row r="51" spans="1:6" s="41" customFormat="1" x14ac:dyDescent="0.2">
      <c r="A51" s="17"/>
      <c r="B51" s="42"/>
      <c r="C51" s="42"/>
      <c r="D51" s="17"/>
      <c r="E51" s="17"/>
      <c r="F51" s="19"/>
    </row>
    <row r="52" spans="1:6" s="41" customFormat="1" ht="12.75" customHeight="1" x14ac:dyDescent="0.2">
      <c r="A52" s="17"/>
      <c r="B52" s="42"/>
      <c r="C52" s="42">
        <v>622</v>
      </c>
      <c r="D52" s="68" t="s">
        <v>63</v>
      </c>
      <c r="E52" s="69"/>
      <c r="F52" s="3"/>
    </row>
    <row r="53" spans="1:6" s="41" customFormat="1" ht="12.75" customHeight="1" x14ac:dyDescent="0.2">
      <c r="A53" s="17"/>
      <c r="B53" s="42"/>
      <c r="C53" s="42">
        <v>63</v>
      </c>
      <c r="D53" s="69" t="s">
        <v>15</v>
      </c>
      <c r="E53" s="69"/>
      <c r="F53" s="3"/>
    </row>
    <row r="54" spans="1:6" s="41" customFormat="1" ht="12.75" customHeight="1" x14ac:dyDescent="0.2">
      <c r="A54" s="17"/>
      <c r="B54" s="42"/>
      <c r="C54" s="42">
        <v>65</v>
      </c>
      <c r="D54" s="69" t="s">
        <v>16</v>
      </c>
      <c r="E54" s="69"/>
      <c r="F54" s="3"/>
    </row>
    <row r="55" spans="1:6" s="41" customFormat="1" ht="12.75" customHeight="1" x14ac:dyDescent="0.2">
      <c r="A55" s="17"/>
      <c r="B55" s="42"/>
      <c r="C55" s="42">
        <v>660</v>
      </c>
      <c r="D55" s="68" t="s">
        <v>64</v>
      </c>
      <c r="E55" s="69"/>
      <c r="F55" s="3"/>
    </row>
    <row r="56" spans="1:6" s="41" customFormat="1" ht="12.75" customHeight="1" x14ac:dyDescent="0.2">
      <c r="A56" s="17"/>
      <c r="B56" s="42"/>
      <c r="C56" s="42">
        <v>665</v>
      </c>
      <c r="D56" s="45" t="s">
        <v>65</v>
      </c>
      <c r="E56" s="42"/>
      <c r="F56" s="3"/>
    </row>
    <row r="57" spans="1:6" s="41" customFormat="1" ht="12.75" customHeight="1" x14ac:dyDescent="0.2">
      <c r="A57" s="17"/>
      <c r="B57" s="42"/>
      <c r="C57" s="42">
        <v>67</v>
      </c>
      <c r="D57" s="68" t="s">
        <v>66</v>
      </c>
      <c r="E57" s="69"/>
      <c r="F57" s="3"/>
    </row>
    <row r="58" spans="1:6" s="41" customFormat="1" ht="12.75" customHeight="1" x14ac:dyDescent="0.2">
      <c r="A58" s="17"/>
      <c r="B58" s="42"/>
      <c r="C58" s="42">
        <v>68</v>
      </c>
      <c r="D58" s="68" t="s">
        <v>67</v>
      </c>
      <c r="E58" s="69"/>
      <c r="F58" s="3"/>
    </row>
    <row r="59" spans="1:6" s="41" customFormat="1" x14ac:dyDescent="0.2">
      <c r="A59" s="17"/>
      <c r="B59" s="42"/>
      <c r="C59" s="42">
        <v>69</v>
      </c>
      <c r="D59" s="68" t="s">
        <v>68</v>
      </c>
      <c r="E59" s="69"/>
      <c r="F59" s="3"/>
    </row>
    <row r="60" spans="1:6" s="41" customFormat="1" x14ac:dyDescent="0.2">
      <c r="A60" s="20" t="s">
        <v>69</v>
      </c>
      <c r="B60" s="21"/>
      <c r="C60" s="21"/>
      <c r="D60" s="22" t="s">
        <v>17</v>
      </c>
      <c r="E60" s="22"/>
      <c r="F60" s="23">
        <f>SUM(F52:F59)</f>
        <v>0</v>
      </c>
    </row>
    <row r="61" spans="1:6" s="41" customFormat="1" x14ac:dyDescent="0.2">
      <c r="A61" s="17"/>
      <c r="B61" s="42"/>
      <c r="C61" s="42"/>
      <c r="D61" s="17"/>
      <c r="E61" s="17"/>
      <c r="F61" s="19"/>
    </row>
    <row r="62" spans="1:6" s="41" customFormat="1" x14ac:dyDescent="0.2">
      <c r="A62" s="20" t="s">
        <v>18</v>
      </c>
      <c r="B62" s="21"/>
      <c r="C62" s="21"/>
      <c r="D62" s="46" t="s">
        <v>19</v>
      </c>
      <c r="E62" s="46"/>
      <c r="F62" s="47">
        <f>+F50-F60</f>
        <v>0</v>
      </c>
    </row>
    <row r="63" spans="1:6" s="41" customFormat="1" x14ac:dyDescent="0.2">
      <c r="A63" s="17"/>
      <c r="B63" s="42"/>
      <c r="C63" s="42"/>
      <c r="D63" s="17"/>
      <c r="E63" s="17"/>
      <c r="F63" s="19"/>
    </row>
    <row r="64" spans="1:6" s="41" customFormat="1" x14ac:dyDescent="0.2">
      <c r="A64" s="17"/>
      <c r="B64" s="24"/>
      <c r="C64" s="24"/>
      <c r="D64" s="69" t="s">
        <v>29</v>
      </c>
      <c r="E64" s="69"/>
      <c r="F64" s="3">
        <v>0</v>
      </c>
    </row>
    <row r="65" spans="1:9" s="41" customFormat="1" x14ac:dyDescent="0.2">
      <c r="A65" s="17"/>
      <c r="B65" s="42"/>
      <c r="C65" s="42"/>
      <c r="D65" s="17"/>
      <c r="E65" s="17"/>
      <c r="F65" s="19"/>
      <c r="I65" s="33"/>
    </row>
    <row r="66" spans="1:9" s="41" customFormat="1" x14ac:dyDescent="0.2">
      <c r="A66" s="25"/>
      <c r="B66" s="26"/>
      <c r="C66" s="26"/>
      <c r="D66" s="48" t="s">
        <v>20</v>
      </c>
      <c r="E66" s="48"/>
      <c r="F66" s="49">
        <f>+F62-F64</f>
        <v>0</v>
      </c>
    </row>
    <row r="67" spans="1:9" s="41" customFormat="1" x14ac:dyDescent="0.2">
      <c r="A67" s="17"/>
      <c r="B67" s="42"/>
      <c r="C67" s="42"/>
      <c r="D67" s="17"/>
      <c r="E67" s="17"/>
      <c r="F67" s="19"/>
    </row>
    <row r="68" spans="1:9" s="41" customFormat="1" x14ac:dyDescent="0.2">
      <c r="A68" s="17"/>
      <c r="B68" s="24"/>
      <c r="C68" s="24"/>
      <c r="D68" s="17" t="s">
        <v>23</v>
      </c>
      <c r="E68" s="17"/>
      <c r="F68" s="3"/>
    </row>
    <row r="69" spans="1:9" s="41" customFormat="1" x14ac:dyDescent="0.2">
      <c r="A69" s="17"/>
      <c r="B69" s="42"/>
      <c r="C69" s="42"/>
      <c r="D69" s="17"/>
      <c r="E69" s="17"/>
      <c r="F69" s="19"/>
    </row>
    <row r="70" spans="1:9" s="41" customFormat="1" ht="15.75" customHeight="1" x14ac:dyDescent="0.2">
      <c r="A70" s="57"/>
      <c r="B70" s="58"/>
      <c r="C70" s="58"/>
      <c r="D70" s="67" t="s">
        <v>21</v>
      </c>
      <c r="E70" s="67"/>
      <c r="F70" s="44" t="e">
        <f>F66/F68</f>
        <v>#DIV/0!</v>
      </c>
    </row>
    <row r="71" spans="1:9" s="41" customFormat="1" x14ac:dyDescent="0.2">
      <c r="A71" s="17"/>
      <c r="B71" s="42"/>
      <c r="C71" s="42"/>
      <c r="D71" s="17"/>
      <c r="E71" s="17"/>
      <c r="F71" s="19"/>
    </row>
    <row r="72" spans="1:9" s="41" customFormat="1" x14ac:dyDescent="0.2">
      <c r="A72" s="29"/>
      <c r="B72" s="29"/>
      <c r="C72" s="29"/>
      <c r="D72" s="50" t="s">
        <v>33</v>
      </c>
      <c r="E72" s="50"/>
      <c r="F72" s="51"/>
    </row>
    <row r="73" spans="1:9" s="41" customFormat="1" x14ac:dyDescent="0.2">
      <c r="A73" s="29"/>
      <c r="B73" s="29"/>
      <c r="C73" s="29"/>
      <c r="D73" s="72" t="s">
        <v>78</v>
      </c>
      <c r="E73" s="73"/>
      <c r="F73" s="52" t="e">
        <f>ROUND(F68/(F72*F74),4)</f>
        <v>#DIV/0!</v>
      </c>
      <c r="G73" s="38"/>
    </row>
    <row r="74" spans="1:9" s="41" customFormat="1" x14ac:dyDescent="0.2">
      <c r="A74" s="29"/>
      <c r="B74" s="29"/>
      <c r="C74" s="29"/>
      <c r="D74" s="70" t="s">
        <v>34</v>
      </c>
      <c r="E74" s="71"/>
      <c r="F74" s="53">
        <v>365</v>
      </c>
    </row>
    <row r="75" spans="1:9" x14ac:dyDescent="0.2">
      <c r="A75" s="14"/>
      <c r="B75" s="13"/>
      <c r="C75" s="13"/>
      <c r="D75" s="30"/>
      <c r="E75" s="30"/>
      <c r="F75" s="31"/>
    </row>
    <row r="76" spans="1:9" ht="12.75" customHeight="1" x14ac:dyDescent="0.2">
      <c r="A76" s="6"/>
      <c r="B76" s="5"/>
      <c r="C76" s="5"/>
      <c r="D76" s="6"/>
      <c r="E76" s="6"/>
      <c r="F76" s="6"/>
    </row>
    <row r="77" spans="1:9" x14ac:dyDescent="0.2">
      <c r="B77" s="40"/>
      <c r="C77" s="40"/>
      <c r="D77" s="40"/>
      <c r="E77" s="28"/>
      <c r="F77" s="6"/>
    </row>
    <row r="78" spans="1:9" x14ac:dyDescent="0.2">
      <c r="A78" s="60" t="s">
        <v>26</v>
      </c>
      <c r="B78" s="61"/>
      <c r="C78" s="61"/>
      <c r="D78" s="62" t="s">
        <v>25</v>
      </c>
      <c r="E78" s="63"/>
      <c r="F78" s="64"/>
    </row>
    <row r="79" spans="1:9" ht="12.75" customHeight="1" x14ac:dyDescent="0.2">
      <c r="A79" s="55"/>
      <c r="B79" s="56"/>
      <c r="C79" s="56"/>
      <c r="D79" s="59"/>
      <c r="E79" s="27"/>
      <c r="F79" s="6"/>
    </row>
    <row r="80" spans="1:9" x14ac:dyDescent="0.2">
      <c r="B80" s="5"/>
      <c r="C80" s="10"/>
      <c r="D80" s="11"/>
      <c r="E80" s="27"/>
      <c r="F80" s="6"/>
    </row>
    <row r="81" spans="1:6" x14ac:dyDescent="0.2">
      <c r="A81" s="6"/>
      <c r="B81" s="5"/>
      <c r="C81" s="5"/>
      <c r="D81" s="6"/>
      <c r="E81" s="27"/>
      <c r="F81" s="6"/>
    </row>
    <row r="82" spans="1:6" x14ac:dyDescent="0.2">
      <c r="A82" s="11"/>
      <c r="B82" s="10"/>
      <c r="C82" s="10"/>
      <c r="D82" s="6"/>
      <c r="E82" s="27"/>
      <c r="F82" s="6"/>
    </row>
  </sheetData>
  <sheetProtection sheet="1" formatCells="0" formatColumns="0" formatRows="0" selectLockedCells="1"/>
  <mergeCells count="44">
    <mergeCell ref="D70:E70"/>
    <mergeCell ref="D73:E73"/>
    <mergeCell ref="D74:E74"/>
    <mergeCell ref="D55:E55"/>
    <mergeCell ref="D57:E57"/>
    <mergeCell ref="D58:E58"/>
    <mergeCell ref="D59:E59"/>
    <mergeCell ref="D64:E64"/>
    <mergeCell ref="D54:E54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52:E52"/>
    <mergeCell ref="D53:E53"/>
    <mergeCell ref="D38:E38"/>
    <mergeCell ref="D21:E21"/>
    <mergeCell ref="D22:E22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C3:E3"/>
    <mergeCell ref="C4:E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8740157480314965" right="0.55118110236220474" top="0.82677165354330717" bottom="0.39370078740157483" header="0.39370078740157483" footer="0.23622047244094491"/>
  <pageSetup paperSize="9" scale="74" orientation="portrait" r:id="rId1"/>
  <headerFooter alignWithMargins="0">
    <oddHeader>&amp;L&amp;"Arial,Fett"Sozialamt&amp;"Arial,Standard"
Soziale Einrichtungen&amp;R&amp;G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2.7109375" customWidth="1"/>
  </cols>
  <sheetData>
    <row r="1" spans="1:6" ht="15.75" x14ac:dyDescent="0.25">
      <c r="A1" s="4" t="s">
        <v>36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74" t="s">
        <v>31</v>
      </c>
      <c r="D3" s="75"/>
      <c r="E3" s="75"/>
      <c r="F3" s="36" t="s">
        <v>77</v>
      </c>
    </row>
    <row r="4" spans="1:6" x14ac:dyDescent="0.2">
      <c r="A4" s="35" t="s">
        <v>76</v>
      </c>
      <c r="B4" s="5"/>
      <c r="C4" s="76" t="s">
        <v>35</v>
      </c>
      <c r="D4" s="75"/>
      <c r="E4" s="75"/>
      <c r="F4" s="6"/>
    </row>
    <row r="5" spans="1:6" ht="15.75" x14ac:dyDescent="0.25">
      <c r="A5" s="35" t="s">
        <v>30</v>
      </c>
      <c r="B5" s="37"/>
      <c r="C5" s="65" t="s">
        <v>32</v>
      </c>
      <c r="D5" s="66"/>
      <c r="E5" s="66"/>
      <c r="F5" s="6"/>
    </row>
    <row r="6" spans="1:6" ht="15.75" x14ac:dyDescent="0.25">
      <c r="A6" s="35" t="s">
        <v>37</v>
      </c>
      <c r="B6" s="37"/>
      <c r="C6" s="65" t="s">
        <v>74</v>
      </c>
      <c r="D6" s="66"/>
      <c r="E6" s="66"/>
      <c r="F6" s="43">
        <v>2024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41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41" customFormat="1" ht="12.75" customHeight="1" x14ac:dyDescent="0.2">
      <c r="A11" s="17"/>
      <c r="B11" s="42"/>
      <c r="C11" s="42">
        <v>30</v>
      </c>
      <c r="D11" s="68" t="s">
        <v>38</v>
      </c>
      <c r="E11" s="69"/>
      <c r="F11" s="3"/>
    </row>
    <row r="12" spans="1:6" s="41" customFormat="1" ht="12.75" customHeight="1" x14ac:dyDescent="0.2">
      <c r="A12" s="17"/>
      <c r="B12" s="42"/>
      <c r="C12" s="42">
        <v>31</v>
      </c>
      <c r="D12" s="68" t="s">
        <v>39</v>
      </c>
      <c r="E12" s="69"/>
      <c r="F12" s="3"/>
    </row>
    <row r="13" spans="1:6" s="41" customFormat="1" ht="12.75" customHeight="1" x14ac:dyDescent="0.2">
      <c r="A13" s="17"/>
      <c r="B13" s="42"/>
      <c r="C13" s="42">
        <v>32</v>
      </c>
      <c r="D13" s="68" t="s">
        <v>40</v>
      </c>
      <c r="E13" s="69"/>
      <c r="F13" s="3"/>
    </row>
    <row r="14" spans="1:6" s="41" customFormat="1" ht="12.75" customHeight="1" x14ac:dyDescent="0.2">
      <c r="A14" s="54" t="s">
        <v>70</v>
      </c>
      <c r="B14" s="42"/>
      <c r="C14" s="42">
        <v>33</v>
      </c>
      <c r="D14" s="68" t="s">
        <v>41</v>
      </c>
      <c r="E14" s="69"/>
      <c r="F14" s="3"/>
    </row>
    <row r="15" spans="1:6" s="41" customFormat="1" ht="12.75" customHeight="1" x14ac:dyDescent="0.2">
      <c r="A15" s="54" t="s">
        <v>71</v>
      </c>
      <c r="B15" s="42"/>
      <c r="C15" s="42">
        <v>34</v>
      </c>
      <c r="D15" s="68" t="s">
        <v>42</v>
      </c>
      <c r="E15" s="69"/>
      <c r="F15" s="3"/>
    </row>
    <row r="16" spans="1:6" s="41" customFormat="1" ht="12.75" customHeight="1" x14ac:dyDescent="0.2">
      <c r="A16" s="54" t="s">
        <v>72</v>
      </c>
      <c r="B16" s="42"/>
      <c r="C16" s="42">
        <v>35</v>
      </c>
      <c r="D16" s="68" t="s">
        <v>43</v>
      </c>
      <c r="E16" s="69"/>
      <c r="F16" s="3"/>
    </row>
    <row r="17" spans="1:6" s="41" customFormat="1" ht="12.75" customHeight="1" x14ac:dyDescent="0.2">
      <c r="A17" s="17"/>
      <c r="B17" s="42"/>
      <c r="C17" s="42">
        <v>360</v>
      </c>
      <c r="D17" s="68" t="s">
        <v>45</v>
      </c>
      <c r="E17" s="69"/>
      <c r="F17" s="3"/>
    </row>
    <row r="18" spans="1:6" s="41" customFormat="1" ht="12.75" customHeight="1" x14ac:dyDescent="0.2">
      <c r="A18" s="17"/>
      <c r="B18" s="42"/>
      <c r="C18" s="42">
        <v>362</v>
      </c>
      <c r="D18" s="68" t="s">
        <v>44</v>
      </c>
      <c r="E18" s="69"/>
      <c r="F18" s="3"/>
    </row>
    <row r="19" spans="1:6" s="41" customFormat="1" ht="12.75" customHeight="1" x14ac:dyDescent="0.2">
      <c r="A19" s="17"/>
      <c r="B19" s="42"/>
      <c r="C19" s="42">
        <v>365</v>
      </c>
      <c r="D19" s="68" t="s">
        <v>46</v>
      </c>
      <c r="E19" s="68"/>
      <c r="F19" s="3"/>
    </row>
    <row r="20" spans="1:6" s="41" customFormat="1" ht="12.75" customHeight="1" x14ac:dyDescent="0.2">
      <c r="A20" s="17"/>
      <c r="B20" s="42"/>
      <c r="C20" s="42">
        <v>37</v>
      </c>
      <c r="D20" s="69" t="s">
        <v>2</v>
      </c>
      <c r="E20" s="69"/>
      <c r="F20" s="3"/>
    </row>
    <row r="21" spans="1:6" s="41" customFormat="1" ht="12.75" customHeight="1" x14ac:dyDescent="0.2">
      <c r="A21" s="17"/>
      <c r="B21" s="42"/>
      <c r="C21" s="42">
        <v>38</v>
      </c>
      <c r="D21" s="69" t="s">
        <v>3</v>
      </c>
      <c r="E21" s="69"/>
      <c r="F21" s="3"/>
    </row>
    <row r="22" spans="1:6" s="41" customFormat="1" ht="12.75" customHeight="1" x14ac:dyDescent="0.2">
      <c r="A22" s="17"/>
      <c r="B22" s="42"/>
      <c r="C22" s="42">
        <v>39</v>
      </c>
      <c r="D22" s="68" t="s">
        <v>47</v>
      </c>
      <c r="E22" s="69"/>
      <c r="F22" s="3"/>
    </row>
    <row r="23" spans="1:6" s="41" customFormat="1" ht="12.75" customHeight="1" x14ac:dyDescent="0.2">
      <c r="A23" s="17"/>
      <c r="B23" s="42"/>
      <c r="C23" s="42"/>
      <c r="D23" s="32" t="s">
        <v>27</v>
      </c>
      <c r="E23" s="42"/>
      <c r="F23" s="34">
        <f>SUM(F11:F22)</f>
        <v>0</v>
      </c>
    </row>
    <row r="24" spans="1:6" s="41" customFormat="1" ht="12.75" customHeight="1" x14ac:dyDescent="0.2">
      <c r="A24" s="17"/>
      <c r="B24" s="42"/>
      <c r="C24" s="42"/>
      <c r="D24" s="17"/>
      <c r="E24" s="17"/>
      <c r="F24" s="19"/>
    </row>
    <row r="25" spans="1:6" s="41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41" customFormat="1" ht="12.75" customHeight="1" x14ac:dyDescent="0.2">
      <c r="A26" s="17"/>
      <c r="B26" s="42"/>
      <c r="C26" s="42">
        <v>40</v>
      </c>
      <c r="D26" s="69" t="s">
        <v>5</v>
      </c>
      <c r="E26" s="69"/>
      <c r="F26" s="3"/>
    </row>
    <row r="27" spans="1:6" s="41" customFormat="1" ht="12.75" customHeight="1" x14ac:dyDescent="0.2">
      <c r="A27" s="17"/>
      <c r="B27" s="42"/>
      <c r="C27" s="42">
        <v>41</v>
      </c>
      <c r="D27" s="69" t="s">
        <v>6</v>
      </c>
      <c r="E27" s="69"/>
      <c r="F27" s="3"/>
    </row>
    <row r="28" spans="1:6" s="41" customFormat="1" ht="12.75" customHeight="1" x14ac:dyDescent="0.2">
      <c r="A28" s="17"/>
      <c r="B28" s="42"/>
      <c r="C28" s="42">
        <v>42</v>
      </c>
      <c r="D28" s="69" t="s">
        <v>7</v>
      </c>
      <c r="E28" s="69"/>
      <c r="F28" s="3"/>
    </row>
    <row r="29" spans="1:6" s="41" customFormat="1" ht="12.75" customHeight="1" x14ac:dyDescent="0.2">
      <c r="A29" s="17"/>
      <c r="B29" s="42"/>
      <c r="C29" s="42">
        <v>430</v>
      </c>
      <c r="D29" s="68" t="s">
        <v>48</v>
      </c>
      <c r="E29" s="69"/>
      <c r="F29" s="3"/>
    </row>
    <row r="30" spans="1:6" s="41" customFormat="1" ht="12.75" customHeight="1" x14ac:dyDescent="0.2">
      <c r="A30" s="17"/>
      <c r="B30" s="42"/>
      <c r="C30" s="42">
        <v>431</v>
      </c>
      <c r="D30" s="68" t="s">
        <v>49</v>
      </c>
      <c r="E30" s="69"/>
      <c r="F30" s="3"/>
    </row>
    <row r="31" spans="1:6" s="41" customFormat="1" ht="12.75" customHeight="1" x14ac:dyDescent="0.2">
      <c r="A31" s="17"/>
      <c r="B31" s="42"/>
      <c r="C31" s="42">
        <v>432</v>
      </c>
      <c r="D31" s="68" t="s">
        <v>50</v>
      </c>
      <c r="E31" s="68"/>
      <c r="F31" s="3"/>
    </row>
    <row r="32" spans="1:6" s="41" customFormat="1" ht="12.75" customHeight="1" x14ac:dyDescent="0.2">
      <c r="A32" s="17"/>
      <c r="B32" s="42"/>
      <c r="C32" s="42">
        <v>433</v>
      </c>
      <c r="D32" s="68" t="s">
        <v>51</v>
      </c>
      <c r="E32" s="68"/>
      <c r="F32" s="3"/>
    </row>
    <row r="33" spans="1:6" s="41" customFormat="1" ht="12.75" customHeight="1" x14ac:dyDescent="0.2">
      <c r="A33" s="17"/>
      <c r="B33" s="42"/>
      <c r="C33" s="42">
        <v>434</v>
      </c>
      <c r="D33" s="68" t="s">
        <v>52</v>
      </c>
      <c r="E33" s="68"/>
      <c r="F33" s="3"/>
    </row>
    <row r="34" spans="1:6" s="41" customFormat="1" ht="12.75" customHeight="1" x14ac:dyDescent="0.2">
      <c r="A34" s="17"/>
      <c r="B34" s="42"/>
      <c r="C34" s="42">
        <v>440</v>
      </c>
      <c r="D34" s="68" t="s">
        <v>53</v>
      </c>
      <c r="E34" s="69"/>
      <c r="F34" s="3"/>
    </row>
    <row r="35" spans="1:6" s="41" customFormat="1" ht="12.75" customHeight="1" x14ac:dyDescent="0.2">
      <c r="A35" s="17"/>
      <c r="B35" s="42"/>
      <c r="C35" s="42">
        <v>441</v>
      </c>
      <c r="D35" s="45" t="s">
        <v>54</v>
      </c>
      <c r="E35" s="42"/>
      <c r="F35" s="3"/>
    </row>
    <row r="36" spans="1:6" s="41" customFormat="1" ht="12.75" customHeight="1" x14ac:dyDescent="0.2">
      <c r="A36" s="17"/>
      <c r="B36" s="42"/>
      <c r="C36" s="42">
        <v>442</v>
      </c>
      <c r="D36" s="45" t="s">
        <v>55</v>
      </c>
      <c r="E36" s="42"/>
      <c r="F36" s="3"/>
    </row>
    <row r="37" spans="1:6" s="41" customFormat="1" ht="12.75" customHeight="1" x14ac:dyDescent="0.2">
      <c r="A37" s="17"/>
      <c r="B37" s="42"/>
      <c r="C37" s="42">
        <v>444</v>
      </c>
      <c r="D37" s="45" t="s">
        <v>56</v>
      </c>
      <c r="E37" s="42"/>
      <c r="F37" s="3"/>
    </row>
    <row r="38" spans="1:6" s="41" customFormat="1" ht="12.75" customHeight="1" x14ac:dyDescent="0.2">
      <c r="A38" s="17"/>
      <c r="B38" s="42"/>
      <c r="C38" s="42">
        <v>445</v>
      </c>
      <c r="D38" s="68" t="s">
        <v>57</v>
      </c>
      <c r="E38" s="68"/>
      <c r="F38" s="3"/>
    </row>
    <row r="39" spans="1:6" s="41" customFormat="1" ht="12.75" customHeight="1" x14ac:dyDescent="0.2">
      <c r="A39" s="17"/>
      <c r="B39" s="42"/>
      <c r="C39" s="42">
        <v>446</v>
      </c>
      <c r="D39" s="68" t="s">
        <v>58</v>
      </c>
      <c r="E39" s="68"/>
      <c r="F39" s="3"/>
    </row>
    <row r="40" spans="1:6" s="41" customFormat="1" ht="12.75" customHeight="1" x14ac:dyDescent="0.2">
      <c r="A40" s="17"/>
      <c r="B40" s="42"/>
      <c r="C40" s="42">
        <v>447</v>
      </c>
      <c r="D40" s="68" t="s">
        <v>59</v>
      </c>
      <c r="E40" s="68"/>
      <c r="F40" s="3"/>
    </row>
    <row r="41" spans="1:6" s="41" customFormat="1" ht="12.75" customHeight="1" x14ac:dyDescent="0.2">
      <c r="A41" s="17"/>
      <c r="B41" s="42"/>
      <c r="C41" s="42">
        <v>448</v>
      </c>
      <c r="D41" s="68" t="s">
        <v>60</v>
      </c>
      <c r="E41" s="68"/>
      <c r="F41" s="3"/>
    </row>
    <row r="42" spans="1:6" s="41" customFormat="1" ht="12.75" customHeight="1" x14ac:dyDescent="0.2">
      <c r="A42" s="17"/>
      <c r="B42" s="42"/>
      <c r="C42" s="42">
        <v>449</v>
      </c>
      <c r="D42" s="68" t="s">
        <v>61</v>
      </c>
      <c r="E42" s="68"/>
      <c r="F42" s="3"/>
    </row>
    <row r="43" spans="1:6" s="41" customFormat="1" ht="12.75" customHeight="1" x14ac:dyDescent="0.2">
      <c r="A43" s="17"/>
      <c r="B43" s="42"/>
      <c r="C43" s="42">
        <v>45</v>
      </c>
      <c r="D43" s="69" t="s">
        <v>8</v>
      </c>
      <c r="E43" s="69"/>
      <c r="F43" s="3"/>
    </row>
    <row r="44" spans="1:6" s="41" customFormat="1" ht="12.75" customHeight="1" x14ac:dyDescent="0.2">
      <c r="A44" s="17"/>
      <c r="B44" s="42"/>
      <c r="C44" s="42">
        <v>46</v>
      </c>
      <c r="D44" s="69" t="s">
        <v>9</v>
      </c>
      <c r="E44" s="69"/>
      <c r="F44" s="3"/>
    </row>
    <row r="45" spans="1:6" s="41" customFormat="1" ht="12.75" customHeight="1" x14ac:dyDescent="0.2">
      <c r="A45" s="17"/>
      <c r="B45" s="42"/>
      <c r="C45" s="42">
        <v>47</v>
      </c>
      <c r="D45" s="69" t="s">
        <v>24</v>
      </c>
      <c r="E45" s="69"/>
      <c r="F45" s="3"/>
    </row>
    <row r="46" spans="1:6" s="41" customFormat="1" ht="12.75" customHeight="1" x14ac:dyDescent="0.2">
      <c r="A46" s="17"/>
      <c r="B46" s="42"/>
      <c r="C46" s="42">
        <v>48</v>
      </c>
      <c r="D46" s="68" t="s">
        <v>62</v>
      </c>
      <c r="E46" s="69"/>
      <c r="F46" s="3"/>
    </row>
    <row r="47" spans="1:6" s="41" customFormat="1" ht="12.75" customHeight="1" x14ac:dyDescent="0.2">
      <c r="A47" s="17"/>
      <c r="B47" s="42"/>
      <c r="C47" s="42">
        <v>49</v>
      </c>
      <c r="D47" s="69" t="s">
        <v>10</v>
      </c>
      <c r="E47" s="69"/>
      <c r="F47" s="3"/>
    </row>
    <row r="48" spans="1:6" s="41" customFormat="1" ht="12.75" customHeight="1" x14ac:dyDescent="0.2">
      <c r="A48" s="17"/>
      <c r="B48" s="42"/>
      <c r="C48" s="42"/>
      <c r="D48" s="32" t="s">
        <v>28</v>
      </c>
      <c r="E48" s="42"/>
      <c r="F48" s="34">
        <f>SUM(F26:F47)</f>
        <v>0</v>
      </c>
    </row>
    <row r="49" spans="1:6" s="41" customFormat="1" x14ac:dyDescent="0.2">
      <c r="A49" s="17"/>
      <c r="B49" s="42"/>
      <c r="C49" s="42"/>
      <c r="D49" s="17"/>
      <c r="E49" s="17"/>
      <c r="F49" s="19"/>
    </row>
    <row r="50" spans="1:6" s="41" customFormat="1" ht="14.25" customHeight="1" x14ac:dyDescent="0.2">
      <c r="A50" s="20" t="s">
        <v>13</v>
      </c>
      <c r="B50" s="21"/>
      <c r="C50" s="21"/>
      <c r="D50" s="46" t="s">
        <v>14</v>
      </c>
      <c r="E50" s="46"/>
      <c r="F50" s="47">
        <f>SUM(F23+F48)</f>
        <v>0</v>
      </c>
    </row>
    <row r="51" spans="1:6" s="41" customFormat="1" x14ac:dyDescent="0.2">
      <c r="A51" s="17"/>
      <c r="B51" s="42"/>
      <c r="C51" s="42"/>
      <c r="D51" s="17"/>
      <c r="E51" s="17"/>
      <c r="F51" s="19"/>
    </row>
    <row r="52" spans="1:6" s="41" customFormat="1" ht="12.75" customHeight="1" x14ac:dyDescent="0.2">
      <c r="A52" s="17"/>
      <c r="B52" s="42"/>
      <c r="C52" s="42">
        <v>622</v>
      </c>
      <c r="D52" s="68" t="s">
        <v>63</v>
      </c>
      <c r="E52" s="69"/>
      <c r="F52" s="3"/>
    </row>
    <row r="53" spans="1:6" s="41" customFormat="1" ht="12.75" customHeight="1" x14ac:dyDescent="0.2">
      <c r="A53" s="17"/>
      <c r="B53" s="42"/>
      <c r="C53" s="42">
        <v>63</v>
      </c>
      <c r="D53" s="69" t="s">
        <v>15</v>
      </c>
      <c r="E53" s="69"/>
      <c r="F53" s="3"/>
    </row>
    <row r="54" spans="1:6" s="41" customFormat="1" ht="12.75" customHeight="1" x14ac:dyDescent="0.2">
      <c r="A54" s="17"/>
      <c r="B54" s="42"/>
      <c r="C54" s="42">
        <v>65</v>
      </c>
      <c r="D54" s="69" t="s">
        <v>16</v>
      </c>
      <c r="E54" s="69"/>
      <c r="F54" s="3"/>
    </row>
    <row r="55" spans="1:6" s="41" customFormat="1" ht="12.75" customHeight="1" x14ac:dyDescent="0.2">
      <c r="A55" s="17"/>
      <c r="B55" s="42"/>
      <c r="C55" s="42">
        <v>660</v>
      </c>
      <c r="D55" s="68" t="s">
        <v>64</v>
      </c>
      <c r="E55" s="69"/>
      <c r="F55" s="3"/>
    </row>
    <row r="56" spans="1:6" s="41" customFormat="1" ht="12.75" customHeight="1" x14ac:dyDescent="0.2">
      <c r="A56" s="17"/>
      <c r="B56" s="42"/>
      <c r="C56" s="42">
        <v>665</v>
      </c>
      <c r="D56" s="45" t="s">
        <v>65</v>
      </c>
      <c r="E56" s="42"/>
      <c r="F56" s="3"/>
    </row>
    <row r="57" spans="1:6" s="41" customFormat="1" ht="12.75" customHeight="1" x14ac:dyDescent="0.2">
      <c r="A57" s="17"/>
      <c r="B57" s="42"/>
      <c r="C57" s="42">
        <v>67</v>
      </c>
      <c r="D57" s="68" t="s">
        <v>66</v>
      </c>
      <c r="E57" s="69"/>
      <c r="F57" s="3"/>
    </row>
    <row r="58" spans="1:6" s="41" customFormat="1" ht="12.75" customHeight="1" x14ac:dyDescent="0.2">
      <c r="A58" s="17"/>
      <c r="B58" s="42"/>
      <c r="C58" s="42">
        <v>68</v>
      </c>
      <c r="D58" s="68" t="s">
        <v>67</v>
      </c>
      <c r="E58" s="69"/>
      <c r="F58" s="3"/>
    </row>
    <row r="59" spans="1:6" s="41" customFormat="1" x14ac:dyDescent="0.2">
      <c r="A59" s="17"/>
      <c r="B59" s="42"/>
      <c r="C59" s="42">
        <v>69</v>
      </c>
      <c r="D59" s="68" t="s">
        <v>68</v>
      </c>
      <c r="E59" s="69"/>
      <c r="F59" s="3"/>
    </row>
    <row r="60" spans="1:6" s="41" customFormat="1" x14ac:dyDescent="0.2">
      <c r="A60" s="20" t="s">
        <v>69</v>
      </c>
      <c r="B60" s="21"/>
      <c r="C60" s="21"/>
      <c r="D60" s="22" t="s">
        <v>17</v>
      </c>
      <c r="E60" s="22"/>
      <c r="F60" s="23">
        <f>SUM(F52:F59)</f>
        <v>0</v>
      </c>
    </row>
    <row r="61" spans="1:6" s="41" customFormat="1" x14ac:dyDescent="0.2">
      <c r="A61" s="17"/>
      <c r="B61" s="42"/>
      <c r="C61" s="42"/>
      <c r="D61" s="17"/>
      <c r="E61" s="17"/>
      <c r="F61" s="19"/>
    </row>
    <row r="62" spans="1:6" s="41" customFormat="1" x14ac:dyDescent="0.2">
      <c r="A62" s="20" t="s">
        <v>18</v>
      </c>
      <c r="B62" s="21"/>
      <c r="C62" s="21"/>
      <c r="D62" s="46" t="s">
        <v>19</v>
      </c>
      <c r="E62" s="46"/>
      <c r="F62" s="47">
        <f>+F50-F60</f>
        <v>0</v>
      </c>
    </row>
    <row r="63" spans="1:6" s="41" customFormat="1" x14ac:dyDescent="0.2">
      <c r="A63" s="17"/>
      <c r="B63" s="42"/>
      <c r="C63" s="42"/>
      <c r="D63" s="17"/>
      <c r="E63" s="17"/>
      <c r="F63" s="19"/>
    </row>
    <row r="64" spans="1:6" s="41" customFormat="1" x14ac:dyDescent="0.2">
      <c r="A64" s="17"/>
      <c r="B64" s="24"/>
      <c r="C64" s="24"/>
      <c r="D64" s="69" t="s">
        <v>29</v>
      </c>
      <c r="E64" s="69"/>
      <c r="F64" s="3">
        <v>0</v>
      </c>
    </row>
    <row r="65" spans="1:9" s="41" customFormat="1" x14ac:dyDescent="0.2">
      <c r="A65" s="17"/>
      <c r="B65" s="42"/>
      <c r="C65" s="42"/>
      <c r="D65" s="17"/>
      <c r="E65" s="17"/>
      <c r="F65" s="19"/>
      <c r="I65" s="33"/>
    </row>
    <row r="66" spans="1:9" s="41" customFormat="1" x14ac:dyDescent="0.2">
      <c r="A66" s="25"/>
      <c r="B66" s="26"/>
      <c r="C66" s="26"/>
      <c r="D66" s="48" t="s">
        <v>20</v>
      </c>
      <c r="E66" s="48"/>
      <c r="F66" s="49">
        <f>+F62-F64</f>
        <v>0</v>
      </c>
    </row>
    <row r="67" spans="1:9" s="41" customFormat="1" x14ac:dyDescent="0.2">
      <c r="A67" s="17"/>
      <c r="B67" s="42"/>
      <c r="C67" s="42"/>
      <c r="D67" s="17"/>
      <c r="E67" s="17"/>
      <c r="F67" s="19"/>
    </row>
    <row r="68" spans="1:9" s="41" customFormat="1" x14ac:dyDescent="0.2">
      <c r="A68" s="17"/>
      <c r="B68" s="24"/>
      <c r="C68" s="24"/>
      <c r="D68" s="17" t="s">
        <v>23</v>
      </c>
      <c r="E68" s="17"/>
      <c r="F68" s="3"/>
    </row>
    <row r="69" spans="1:9" s="41" customFormat="1" x14ac:dyDescent="0.2">
      <c r="A69" s="17"/>
      <c r="B69" s="42"/>
      <c r="C69" s="42"/>
      <c r="D69" s="17"/>
      <c r="E69" s="17"/>
      <c r="F69" s="19"/>
    </row>
    <row r="70" spans="1:9" s="41" customFormat="1" ht="15.75" customHeight="1" x14ac:dyDescent="0.2">
      <c r="A70" s="57"/>
      <c r="B70" s="58"/>
      <c r="C70" s="58"/>
      <c r="D70" s="67" t="s">
        <v>21</v>
      </c>
      <c r="E70" s="67"/>
      <c r="F70" s="44" t="e">
        <f>F66/F68</f>
        <v>#DIV/0!</v>
      </c>
    </row>
    <row r="71" spans="1:9" s="41" customFormat="1" x14ac:dyDescent="0.2">
      <c r="A71" s="17"/>
      <c r="B71" s="42"/>
      <c r="C71" s="42"/>
      <c r="D71" s="17"/>
      <c r="E71" s="17"/>
      <c r="F71" s="19"/>
    </row>
    <row r="72" spans="1:9" s="41" customFormat="1" x14ac:dyDescent="0.2">
      <c r="A72" s="29"/>
      <c r="B72" s="29"/>
      <c r="C72" s="29"/>
      <c r="D72" s="50" t="s">
        <v>33</v>
      </c>
      <c r="E72" s="50"/>
      <c r="F72" s="51"/>
    </row>
    <row r="73" spans="1:9" s="41" customFormat="1" x14ac:dyDescent="0.2">
      <c r="A73" s="29"/>
      <c r="B73" s="29"/>
      <c r="C73" s="29"/>
      <c r="D73" s="72" t="s">
        <v>78</v>
      </c>
      <c r="E73" s="73"/>
      <c r="F73" s="52" t="e">
        <f>ROUND(F68/(F72*F74),4)</f>
        <v>#DIV/0!</v>
      </c>
      <c r="G73" s="38"/>
    </row>
    <row r="74" spans="1:9" s="41" customFormat="1" x14ac:dyDescent="0.2">
      <c r="A74" s="29"/>
      <c r="B74" s="29"/>
      <c r="C74" s="29"/>
      <c r="D74" s="70" t="s">
        <v>34</v>
      </c>
      <c r="E74" s="71"/>
      <c r="F74" s="53">
        <v>365</v>
      </c>
    </row>
    <row r="75" spans="1:9" x14ac:dyDescent="0.2">
      <c r="A75" s="14"/>
      <c r="B75" s="13"/>
      <c r="C75" s="13"/>
      <c r="D75" s="30"/>
      <c r="E75" s="30"/>
      <c r="F75" s="31"/>
    </row>
    <row r="76" spans="1:9" ht="12.75" customHeight="1" x14ac:dyDescent="0.2">
      <c r="A76" s="6"/>
      <c r="B76" s="5"/>
      <c r="C76" s="5"/>
      <c r="D76" s="6"/>
      <c r="E76" s="6"/>
      <c r="F76" s="6"/>
    </row>
    <row r="77" spans="1:9" x14ac:dyDescent="0.2">
      <c r="B77" s="40"/>
      <c r="C77" s="40"/>
      <c r="D77" s="40"/>
      <c r="E77" s="28"/>
      <c r="F77" s="6"/>
    </row>
    <row r="78" spans="1:9" x14ac:dyDescent="0.2">
      <c r="A78" s="60" t="s">
        <v>26</v>
      </c>
      <c r="B78" s="61"/>
      <c r="C78" s="61"/>
      <c r="D78" s="62" t="s">
        <v>25</v>
      </c>
      <c r="E78" s="63"/>
      <c r="F78" s="64"/>
    </row>
    <row r="79" spans="1:9" ht="12.75" customHeight="1" x14ac:dyDescent="0.2">
      <c r="A79" s="55"/>
      <c r="B79" s="56"/>
      <c r="C79" s="56"/>
      <c r="D79" s="59"/>
      <c r="E79" s="27"/>
      <c r="F79" s="6"/>
    </row>
    <row r="80" spans="1:9" x14ac:dyDescent="0.2">
      <c r="B80" s="5"/>
      <c r="C80" s="10"/>
      <c r="D80" s="11"/>
      <c r="E80" s="27"/>
      <c r="F80" s="6"/>
    </row>
    <row r="81" spans="1:6" x14ac:dyDescent="0.2">
      <c r="A81" s="6"/>
      <c r="B81" s="5"/>
      <c r="C81" s="5"/>
      <c r="D81" s="6"/>
      <c r="E81" s="27"/>
      <c r="F81" s="6"/>
    </row>
    <row r="82" spans="1:6" x14ac:dyDescent="0.2">
      <c r="A82" s="11"/>
      <c r="B82" s="10"/>
      <c r="C82" s="10"/>
      <c r="D82" s="6"/>
      <c r="E82" s="27"/>
      <c r="F82" s="6"/>
    </row>
  </sheetData>
  <sheetProtection sheet="1" formatCells="0" formatColumns="0" formatRows="0" selectLockedCells="1"/>
  <mergeCells count="44">
    <mergeCell ref="D70:E70"/>
    <mergeCell ref="D73:E73"/>
    <mergeCell ref="D74:E74"/>
    <mergeCell ref="D55:E55"/>
    <mergeCell ref="D57:E57"/>
    <mergeCell ref="D58:E58"/>
    <mergeCell ref="D59:E59"/>
    <mergeCell ref="D64:E64"/>
    <mergeCell ref="D54:E54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52:E52"/>
    <mergeCell ref="D53:E53"/>
    <mergeCell ref="D38:E38"/>
    <mergeCell ref="D21:E21"/>
    <mergeCell ref="D22:E22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C3:E3"/>
    <mergeCell ref="C4:E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8740157480314965" right="0.55118110236220474" top="0.82677165354330717" bottom="0.39370078740157483" header="0.39370078740157483" footer="0.23622047244094491"/>
  <pageSetup paperSize="9" scale="74" orientation="portrait" r:id="rId1"/>
  <headerFooter alignWithMargins="0">
    <oddHeader>&amp;L&amp;"Arial,Fett"Sozialamt&amp;"Arial,Standard"
Soziale Einrichtungen&amp;R&amp;G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Leistungsabgeltung Budget 2020 Defizit 2019-08-29" edit="true"/>
    <f:field ref="objsubject" par="" text="" edit="true"/>
    <f:field ref="objcreatedby" par="" text="Lehmann SOA, Beatrice"/>
    <f:field ref="objcreatedat" par="" date="2019-08-29T15:54:54" text="29.08.2019 15:54:54"/>
    <f:field ref="objchangedby" par="" text="Lehmann SOA, Beatrice"/>
    <f:field ref="objmodifiedat" par="" date="2019-08-29T16:10:25" text="29.08.2019 16:10:25"/>
    <f:field ref="doc_FSCFOLIO_1_1001_FieldDocumentNumber" par="" text=""/>
    <f:field ref="doc_FSCFOLIO_1_1001_FieldSubject" par="" text="" edit="true"/>
    <f:field ref="FSCFOLIO_1_1001_FieldCurrentUser" par="" text="Beatrice Lehmann SOA"/>
    <f:field ref="CCAPRECONFIG_15_1001_Objektname" par="" text="Leistungsabgeltung Budget 2020 Defizit 2019-08-29" edit="true"/>
  </f:record>
  <f:display par="" text="Allgemein"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Leistung 1</vt:lpstr>
      <vt:lpstr>Leistung 2</vt:lpstr>
      <vt:lpstr>Leistung 3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fsobie</dc:creator>
  <cp:lastModifiedBy>Christian Schuppisser</cp:lastModifiedBy>
  <cp:lastPrinted>2022-09-06T12:14:02Z</cp:lastPrinted>
  <dcterms:created xsi:type="dcterms:W3CDTF">2009-02-06T13:10:31Z</dcterms:created>
  <dcterms:modified xsi:type="dcterms:W3CDTF">2024-12-23T14:41:06Z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ATSTATECFG@1.1001:BankName">
    <vt:lpwstr/>
  </property>
  <property fmtid="{D5CDD505-2E9C-101B-9397-08002B2CF9AE}" pid="4" name="FSC#ATSTATECFG@1.1001:BankAccountBIC">
    <vt:lpwstr/>
  </property>
  <property fmtid="{D5CDD505-2E9C-101B-9397-08002B2CF9AE}" pid="5" name="FSC#ATSTATECFG@1.1001:BankAccountIBAN">
    <vt:lpwstr/>
  </property>
  <property fmtid="{D5CDD505-2E9C-101B-9397-08002B2CF9AE}" pid="6" name="FSC#ATSTATECFG@1.1001:BankAccountID">
    <vt:lpwstr/>
  </property>
  <property fmtid="{D5CDD505-2E9C-101B-9397-08002B2CF9AE}" pid="7" name="FSC#ATSTATECFG@1.1001:BankInstitute">
    <vt:lpwstr/>
  </property>
  <property fmtid="{D5CDD505-2E9C-101B-9397-08002B2CF9AE}" pid="8" name="FSC#ATSTATECFG@1.1001:BankAccountOwner">
    <vt:lpwstr/>
  </property>
  <property fmtid="{D5CDD505-2E9C-101B-9397-08002B2CF9AE}" pid="9" name="FSC#ATSTATECFG@1.1001:BankAccount">
    <vt:lpwstr/>
  </property>
  <property fmtid="{D5CDD505-2E9C-101B-9397-08002B2CF9AE}" pid="10" name="FSC#ATSTATECFG@1.1001:ApprovedSignature">
    <vt:lpwstr/>
  </property>
  <property fmtid="{D5CDD505-2E9C-101B-9397-08002B2CF9AE}" pid="11" name="FSC#ATSTATECFG@1.1001:Clause">
    <vt:lpwstr/>
  </property>
  <property fmtid="{D5CDD505-2E9C-101B-9397-08002B2CF9AE}" pid="12" name="FSC#ATSTATECFG@1.1001:SubfileReference">
    <vt:lpwstr>001</vt:lpwstr>
  </property>
  <property fmtid="{D5CDD505-2E9C-101B-9397-08002B2CF9AE}" pid="13" name="FSC#ATSTATECFG@1.1001:DepartmentUID">
    <vt:lpwstr>7510</vt:lpwstr>
  </property>
  <property fmtid="{D5CDD505-2E9C-101B-9397-08002B2CF9AE}" pid="14" name="FSC#ATSTATECFG@1.1001:DepartmentDVR">
    <vt:lpwstr/>
  </property>
  <property fmtid="{D5CDD505-2E9C-101B-9397-08002B2CF9AE}" pid="15" name="FSC#ATSTATECFG@1.1001:DepartmentStreet">
    <vt:lpwstr>St. Gallerstr. 1</vt:lpwstr>
  </property>
  <property fmtid="{D5CDD505-2E9C-101B-9397-08002B2CF9AE}" pid="16" name="FSC#ATSTATECFG@1.1001:DepartmentCity">
    <vt:lpwstr>Frauenfeld</vt:lpwstr>
  </property>
  <property fmtid="{D5CDD505-2E9C-101B-9397-08002B2CF9AE}" pid="17" name="FSC#ATSTATECFG@1.1001:DepartmentCountry">
    <vt:lpwstr>Schweiz</vt:lpwstr>
  </property>
  <property fmtid="{D5CDD505-2E9C-101B-9397-08002B2CF9AE}" pid="18" name="FSC#ATSTATECFG@1.1001:DepartmentZipCode">
    <vt:lpwstr>8510</vt:lpwstr>
  </property>
  <property fmtid="{D5CDD505-2E9C-101B-9397-08002B2CF9AE}" pid="19" name="FSC#ATSTATECFG@1.1001:SubfileSubject">
    <vt:lpwstr/>
  </property>
  <property fmtid="{D5CDD505-2E9C-101B-9397-08002B2CF9AE}" pid="20" name="FSC#ATSTATECFG@1.1001:SubfileDate">
    <vt:lpwstr>22.08.2017</vt:lpwstr>
  </property>
  <property fmtid="{D5CDD505-2E9C-101B-9397-08002B2CF9AE}" pid="21" name="FSC#ATSTATECFG@1.1001:DepartmentEmail">
    <vt:lpwstr/>
  </property>
  <property fmtid="{D5CDD505-2E9C-101B-9397-08002B2CF9AE}" pid="22" name="FSC#ATSTATECFG@1.1001:DepartmentFax">
    <vt:lpwstr/>
  </property>
  <property fmtid="{D5CDD505-2E9C-101B-9397-08002B2CF9AE}" pid="23" name="FSC#ATSTATECFG@1.1001:AgentPhone">
    <vt:lpwstr>+41 58 345 68 28</vt:lpwstr>
  </property>
  <property fmtid="{D5CDD505-2E9C-101B-9397-08002B2CF9AE}" pid="24" name="FSC#ATSTATECFG@1.1001:Agent">
    <vt:lpwstr>Beatrice Lehmann SOA</vt:lpwstr>
  </property>
  <property fmtid="{D5CDD505-2E9C-101B-9397-08002B2CF9AE}" pid="25" name="FSC#ATSTATECFG@1.1001:Office">
    <vt:lpwstr/>
  </property>
  <property fmtid="{D5CDD505-2E9C-101B-9397-08002B2CF9AE}" pid="26" name="FSC#LOCALSW@2103.100:TGDOSREI">
    <vt:lpwstr>04.20.13.50</vt:lpwstr>
  </property>
  <property fmtid="{D5CDD505-2E9C-101B-9397-08002B2CF9AE}" pid="27" name="FSC#LOCALSW@2103.100:BarCodeOwnerSubfile">
    <vt:lpwstr/>
  </property>
  <property fmtid="{D5CDD505-2E9C-101B-9397-08002B2CF9AE}" pid="28" name="FSC#FSCIBISDOCPROPS@15.1400:ReferredBarCode">
    <vt:lpwstr/>
  </property>
  <property fmtid="{D5CDD505-2E9C-101B-9397-08002B2CF9AE}" pid="29" name="FSC#FSCIBISDOCPROPS@15.1400:CreatedBy">
    <vt:lpwstr>Beatrice Lehmann SOA</vt:lpwstr>
  </property>
  <property fmtid="{D5CDD505-2E9C-101B-9397-08002B2CF9AE}" pid="30" name="FSC#FSCIBISDOCPROPS@15.1400:CreatedAt">
    <vt:lpwstr>29.08.2019</vt:lpwstr>
  </property>
  <property fmtid="{D5CDD505-2E9C-101B-9397-08002B2CF9AE}" pid="31" name="FSC#FSCIBISDOCPROPS@15.1400:BGMDiagnoseAdd">
    <vt:lpwstr> </vt:lpwstr>
  </property>
  <property fmtid="{D5CDD505-2E9C-101B-9397-08002B2CF9AE}" pid="32" name="FSC#LOCALSW@2103.100:BarCodeDossierRef">
    <vt:lpwstr/>
  </property>
  <property fmtid="{D5CDD505-2E9C-101B-9397-08002B2CF9AE}" pid="33" name="FSC#LOCALSW@2103.100:BarCodeTopLevelDossierTitel">
    <vt:lpwstr/>
  </property>
  <property fmtid="{D5CDD505-2E9C-101B-9397-08002B2CF9AE}" pid="34" name="FSC#LOCALSW@2103.100:BarCodeTopLevelDossierName">
    <vt:lpwstr/>
  </property>
  <property fmtid="{D5CDD505-2E9C-101B-9397-08002B2CF9AE}" pid="35" name="FSC#LOCALSW@2103.100:BarCodeTitleSubFile">
    <vt:lpwstr/>
  </property>
  <property fmtid="{D5CDD505-2E9C-101B-9397-08002B2CF9AE}" pid="36" name="FSC#LOCALSW@2103.100:BarCodeTopLevelSubfileTitle">
    <vt:lpwstr/>
  </property>
  <property fmtid="{D5CDD505-2E9C-101B-9397-08002B2CF9AE}" pid="37" name="FSC#FSCIBISDOCPROPS@15.1400:Container">
    <vt:lpwstr>COO.2103.100.2.7971311</vt:lpwstr>
  </property>
  <property fmtid="{D5CDD505-2E9C-101B-9397-08002B2CF9AE}" pid="38" name="FSC#FSCIBISDOCPROPS@15.1400:ObjectCOOAddress">
    <vt:lpwstr>COO.2103.100.2.7971311</vt:lpwstr>
  </property>
  <property fmtid="{D5CDD505-2E9C-101B-9397-08002B2CF9AE}" pid="39" name="FSC#LOCALSW@2103.100:TopLevelSubfileAddress">
    <vt:lpwstr>COO.2103.100.7.1190279</vt:lpwstr>
  </property>
  <property fmtid="{D5CDD505-2E9C-101B-9397-08002B2CF9AE}" pid="40" name="FSC#FSCIBISDOCPROPS@15.1400:BGMDiagnoseDetail">
    <vt:lpwstr> </vt:lpwstr>
  </property>
  <property fmtid="{D5CDD505-2E9C-101B-9397-08002B2CF9AE}" pid="41" name="FSC#FSCIBISDOCPROPS@15.1400:BMGDiagnoseAdd">
    <vt:lpwstr> </vt:lpwstr>
  </property>
  <property fmtid="{D5CDD505-2E9C-101B-9397-08002B2CF9AE}" pid="42" name="FSC#FSCIBISDOCPROPS@15.1400:BGMDiagnose">
    <vt:lpwstr> </vt:lpwstr>
  </property>
  <property fmtid="{D5CDD505-2E9C-101B-9397-08002B2CF9AE}" pid="43" name="FSC#FSCIBISDOCPROPS@15.1400:BGMBirthday">
    <vt:lpwstr> </vt:lpwstr>
  </property>
  <property fmtid="{D5CDD505-2E9C-101B-9397-08002B2CF9AE}" pid="44" name="FSC#FSCIBISDOCPROPS@15.1400:BGMZIP">
    <vt:lpwstr> </vt:lpwstr>
  </property>
  <property fmtid="{D5CDD505-2E9C-101B-9397-08002B2CF9AE}" pid="45" name="FSC#FSCIBISDOCPROPS@15.1400:BGMFirstName">
    <vt:lpwstr> </vt:lpwstr>
  </property>
  <property fmtid="{D5CDD505-2E9C-101B-9397-08002B2CF9AE}" pid="46" name="FSC#FSCIBISDOCPROPS@15.1400:BGMName">
    <vt:lpwstr> </vt:lpwstr>
  </property>
  <property fmtid="{D5CDD505-2E9C-101B-9397-08002B2CF9AE}" pid="47" name="COO$NOPARSEFILE">
    <vt:lpwstr/>
  </property>
  <property fmtid="{D5CDD505-2E9C-101B-9397-08002B2CF9AE}" pid="48" name="FSC$NOPARSEFILE">
    <vt:lpwstr/>
  </property>
  <property fmtid="{D5CDD505-2E9C-101B-9397-08002B2CF9AE}" pid="49" name="COO$NOUSEREXPRESSIONS">
    <vt:lpwstr/>
  </property>
  <property fmtid="{D5CDD505-2E9C-101B-9397-08002B2CF9AE}" pid="50" name="FSC$NOUSEREXPRESSIONS">
    <vt:lpwstr/>
  </property>
  <property fmtid="{D5CDD505-2E9C-101B-9397-08002B2CF9AE}" pid="51" name="COO$NOVIRTUALATTRS">
    <vt:lpwstr/>
  </property>
  <property fmtid="{D5CDD505-2E9C-101B-9397-08002B2CF9AE}" pid="52" name="FSC$NOVIRTUALATTRS">
    <vt:lpwstr/>
  </property>
  <property fmtid="{D5CDD505-2E9C-101B-9397-08002B2CF9AE}" pid="53" name="FSC#COOSYSTEM@1.1:Container">
    <vt:lpwstr>COO.2103.100.2.7971311</vt:lpwstr>
  </property>
  <property fmtid="{D5CDD505-2E9C-101B-9397-08002B2CF9AE}" pid="54" name="FSC#LOCALSW@2103.100:User_Login_red">
    <vt:lpwstr>soaleh@TG.CH_x000d_
beatrice.lehmann@tg.ch_x000d_
TG\soaleh</vt:lpwstr>
  </property>
  <property fmtid="{D5CDD505-2E9C-101B-9397-08002B2CF9AE}" pid="55" name="FSC#FSCIBISDOCPROPS@15.1400:Objectname">
    <vt:lpwstr>Leistungsabgeltung Budget 2020 Defizit 2019-08-29</vt:lpwstr>
  </property>
  <property fmtid="{D5CDD505-2E9C-101B-9397-08002B2CF9AE}" pid="56" name="FSC#FSCIBISDOCPROPS@15.1400:Subject">
    <vt:lpwstr>Nicht verfügbar</vt:lpwstr>
  </property>
  <property fmtid="{D5CDD505-2E9C-101B-9397-08002B2CF9AE}" pid="57" name="FSC#FSCIBISDOCPROPS@15.1400:Owner">
    <vt:lpwstr>Lehmann SOA, Beatrice</vt:lpwstr>
  </property>
  <property fmtid="{D5CDD505-2E9C-101B-9397-08002B2CF9AE}" pid="58" name="FSC#FSCIBISDOCPROPS@15.1400:OwnerAbbreviation">
    <vt:lpwstr/>
  </property>
  <property fmtid="{D5CDD505-2E9C-101B-9397-08002B2CF9AE}" pid="59" name="FSC#FSCIBISDOCPROPS@15.1400:GroupShortName">
    <vt:lpwstr>SOA</vt:lpwstr>
  </property>
  <property fmtid="{D5CDD505-2E9C-101B-9397-08002B2CF9AE}" pid="60" name="FSC#FSCIBISDOCPROPS@15.1400:TopLevelSubfileName">
    <vt:lpwstr>Vorlagen (001)</vt:lpwstr>
  </property>
  <property fmtid="{D5CDD505-2E9C-101B-9397-08002B2CF9AE}" pid="61" name="FSC#FSCIBISDOCPROPS@15.1400:TopLevelSubfileNumber">
    <vt:lpwstr>1</vt:lpwstr>
  </property>
  <property fmtid="{D5CDD505-2E9C-101B-9397-08002B2CF9AE}" pid="62" name="FSC#FSCIBISDOCPROPS@15.1400:TitleSubFile">
    <vt:lpwstr>Vorlagen</vt:lpwstr>
  </property>
  <property fmtid="{D5CDD505-2E9C-101B-9397-08002B2CF9AE}" pid="63" name="FSC#FSCIBISDOCPROPS@15.1400:TopLevelDossierName">
    <vt:lpwstr>Finanzen (0293/2017/SOA)</vt:lpwstr>
  </property>
  <property fmtid="{D5CDD505-2E9C-101B-9397-08002B2CF9AE}" pid="64" name="FSC#FSCIBISDOCPROPS@15.1400:TopLevelDossierNumber">
    <vt:lpwstr>293</vt:lpwstr>
  </property>
  <property fmtid="{D5CDD505-2E9C-101B-9397-08002B2CF9AE}" pid="65" name="FSC#FSCIBISDOCPROPS@15.1400:TopLevelDossierYear">
    <vt:lpwstr>2017</vt:lpwstr>
  </property>
  <property fmtid="{D5CDD505-2E9C-101B-9397-08002B2CF9AE}" pid="66" name="FSC#FSCIBISDOCPROPS@15.1400:TopLevelDossierTitel">
    <vt:lpwstr>Finanzen</vt:lpwstr>
  </property>
  <property fmtid="{D5CDD505-2E9C-101B-9397-08002B2CF9AE}" pid="67" name="FSC#FSCIBISDOCPROPS@15.1400:TopLevelDossierRespOrgShortname">
    <vt:lpwstr>SOA</vt:lpwstr>
  </property>
  <property fmtid="{D5CDD505-2E9C-101B-9397-08002B2CF9AE}" pid="68" name="FSC#FSCIBISDOCPROPS@15.1400:TopLevelDossierResponsible">
    <vt:lpwstr>Lehmann SOA, Beatrice</vt:lpwstr>
  </property>
  <property fmtid="{D5CDD505-2E9C-101B-9397-08002B2CF9AE}" pid="69" name="FSC#FSCIBISDOCPROPS@15.1400:TopLevelSubjectGroupPosNumber">
    <vt:lpwstr>04.20.13.50</vt:lpwstr>
  </property>
  <property fmtid="{D5CDD505-2E9C-101B-9397-08002B2CF9AE}" pid="70" name="FSC#FSCIBISDOCPROPS@15.1400:RRBNumber">
    <vt:lpwstr>Nicht verfügbar</vt:lpwstr>
  </property>
  <property fmtid="{D5CDD505-2E9C-101B-9397-08002B2CF9AE}" pid="71" name="FSC#FSCIBISDOCPROPS@15.1400:RRSessionDate">
    <vt:lpwstr/>
  </property>
  <property fmtid="{D5CDD505-2E9C-101B-9397-08002B2CF9AE}" pid="72" name="FSC#FSCIBISDOCPROPS@15.1400:DossierRef">
    <vt:lpwstr>SOA/04.20.13.50/2017/00293</vt:lpwstr>
  </property>
  <property fmtid="{D5CDD505-2E9C-101B-9397-08002B2CF9AE}" pid="73" name="FSC#COOELAK@1.1001:Subject">
    <vt:lpwstr/>
  </property>
  <property fmtid="{D5CDD505-2E9C-101B-9397-08002B2CF9AE}" pid="74" name="FSC#COOELAK@1.1001:FileReference">
    <vt:lpwstr>SOA/04.20.13.50/2017/00293</vt:lpwstr>
  </property>
  <property fmtid="{D5CDD505-2E9C-101B-9397-08002B2CF9AE}" pid="75" name="FSC#COOELAK@1.1001:FileRefYear">
    <vt:lpwstr>2017</vt:lpwstr>
  </property>
  <property fmtid="{D5CDD505-2E9C-101B-9397-08002B2CF9AE}" pid="76" name="FSC#COOELAK@1.1001:FileRefOrdinal">
    <vt:lpwstr>293</vt:lpwstr>
  </property>
  <property fmtid="{D5CDD505-2E9C-101B-9397-08002B2CF9AE}" pid="77" name="FSC#COOELAK@1.1001:FileRefOU">
    <vt:lpwstr>SOA</vt:lpwstr>
  </property>
  <property fmtid="{D5CDD505-2E9C-101B-9397-08002B2CF9AE}" pid="78" name="FSC#COOELAK@1.1001:Organization">
    <vt:lpwstr/>
  </property>
  <property fmtid="{D5CDD505-2E9C-101B-9397-08002B2CF9AE}" pid="79" name="FSC#COOELAK@1.1001:Owner">
    <vt:lpwstr>Lehmann SOA Beatrice (Frauenfeld)</vt:lpwstr>
  </property>
  <property fmtid="{D5CDD505-2E9C-101B-9397-08002B2CF9AE}" pid="80" name="FSC#COOELAK@1.1001:OwnerExtension">
    <vt:lpwstr>+41 58 345 68 28</vt:lpwstr>
  </property>
  <property fmtid="{D5CDD505-2E9C-101B-9397-08002B2CF9AE}" pid="81" name="FSC#COOELAK@1.1001:OwnerFaxExtension">
    <vt:lpwstr/>
  </property>
  <property fmtid="{D5CDD505-2E9C-101B-9397-08002B2CF9AE}" pid="82" name="FSC#COOELAK@1.1001:DispatchedBy">
    <vt:lpwstr/>
  </property>
  <property fmtid="{D5CDD505-2E9C-101B-9397-08002B2CF9AE}" pid="83" name="FSC#COOELAK@1.1001:DispatchedAt">
    <vt:lpwstr/>
  </property>
  <property fmtid="{D5CDD505-2E9C-101B-9397-08002B2CF9AE}" pid="84" name="FSC#COOELAK@1.1001:ApprovedBy">
    <vt:lpwstr/>
  </property>
  <property fmtid="{D5CDD505-2E9C-101B-9397-08002B2CF9AE}" pid="85" name="FSC#COOELAK@1.1001:ApprovedAt">
    <vt:lpwstr/>
  </property>
  <property fmtid="{D5CDD505-2E9C-101B-9397-08002B2CF9AE}" pid="86" name="FSC#COOELAK@1.1001:Department">
    <vt:lpwstr>Sozialamt (SOA)</vt:lpwstr>
  </property>
  <property fmtid="{D5CDD505-2E9C-101B-9397-08002B2CF9AE}" pid="87" name="FSC#COOELAK@1.1001:CreatedAt">
    <vt:lpwstr>29.08.2019</vt:lpwstr>
  </property>
  <property fmtid="{D5CDD505-2E9C-101B-9397-08002B2CF9AE}" pid="88" name="FSC#COOELAK@1.1001:OU">
    <vt:lpwstr>Sozialamt (SOA)</vt:lpwstr>
  </property>
  <property fmtid="{D5CDD505-2E9C-101B-9397-08002B2CF9AE}" pid="89" name="FSC#COOELAK@1.1001:Priority">
    <vt:lpwstr> ()</vt:lpwstr>
  </property>
  <property fmtid="{D5CDD505-2E9C-101B-9397-08002B2CF9AE}" pid="90" name="FSC#COOELAK@1.1001:ObjBarCode">
    <vt:lpwstr>*COO.2103.100.2.7971311*</vt:lpwstr>
  </property>
  <property fmtid="{D5CDD505-2E9C-101B-9397-08002B2CF9AE}" pid="91" name="FSC#COOELAK@1.1001:RefBarCode">
    <vt:lpwstr>*COO.2103.100.7.1190279*</vt:lpwstr>
  </property>
  <property fmtid="{D5CDD505-2E9C-101B-9397-08002B2CF9AE}" pid="92" name="FSC#COOELAK@1.1001:FileRefBarCode">
    <vt:lpwstr>*SOA/04.20.13.50/2017/00293*</vt:lpwstr>
  </property>
  <property fmtid="{D5CDD505-2E9C-101B-9397-08002B2CF9AE}" pid="93" name="FSC#COOELAK@1.1001:ExternalRef">
    <vt:lpwstr/>
  </property>
  <property fmtid="{D5CDD505-2E9C-101B-9397-08002B2CF9AE}" pid="94" name="FSC#COOELAK@1.1001:IncomingNumber">
    <vt:lpwstr/>
  </property>
  <property fmtid="{D5CDD505-2E9C-101B-9397-08002B2CF9AE}" pid="95" name="FSC#COOELAK@1.1001:IncomingSubject">
    <vt:lpwstr/>
  </property>
  <property fmtid="{D5CDD505-2E9C-101B-9397-08002B2CF9AE}" pid="96" name="FSC#COOELAK@1.1001:ProcessResponsible">
    <vt:lpwstr/>
  </property>
  <property fmtid="{D5CDD505-2E9C-101B-9397-08002B2CF9AE}" pid="97" name="FSC#COOELAK@1.1001:ProcessResponsiblePhone">
    <vt:lpwstr/>
  </property>
  <property fmtid="{D5CDD505-2E9C-101B-9397-08002B2CF9AE}" pid="98" name="FSC#COOELAK@1.1001:ProcessResponsibleMail">
    <vt:lpwstr/>
  </property>
  <property fmtid="{D5CDD505-2E9C-101B-9397-08002B2CF9AE}" pid="99" name="FSC#COOELAK@1.1001:ProcessResponsibleFax">
    <vt:lpwstr/>
  </property>
  <property fmtid="{D5CDD505-2E9C-101B-9397-08002B2CF9AE}" pid="100" name="FSC#COOELAK@1.1001:ApproverFirstName">
    <vt:lpwstr/>
  </property>
  <property fmtid="{D5CDD505-2E9C-101B-9397-08002B2CF9AE}" pid="101" name="FSC#COOELAK@1.1001:ApproverSurName">
    <vt:lpwstr/>
  </property>
  <property fmtid="{D5CDD505-2E9C-101B-9397-08002B2CF9AE}" pid="102" name="FSC#COOELAK@1.1001:ApproverTitle">
    <vt:lpwstr/>
  </property>
  <property fmtid="{D5CDD505-2E9C-101B-9397-08002B2CF9AE}" pid="103" name="FSC#COOELAK@1.1001:ExternalDate">
    <vt:lpwstr/>
  </property>
  <property fmtid="{D5CDD505-2E9C-101B-9397-08002B2CF9AE}" pid="104" name="FSC#COOELAK@1.1001:SettlementApprovedAt">
    <vt:lpwstr/>
  </property>
  <property fmtid="{D5CDD505-2E9C-101B-9397-08002B2CF9AE}" pid="105" name="FSC#COOELAK@1.1001:BaseNumber">
    <vt:lpwstr>04.20.13.50</vt:lpwstr>
  </property>
  <property fmtid="{D5CDD505-2E9C-101B-9397-08002B2CF9AE}" pid="106" name="FSC#COOELAK@1.1001:CurrentUserRolePos">
    <vt:lpwstr>Sachbearbeiter/in</vt:lpwstr>
  </property>
  <property fmtid="{D5CDD505-2E9C-101B-9397-08002B2CF9AE}" pid="107" name="FSC#COOELAK@1.1001:CurrentUserEmail">
    <vt:lpwstr>beatrice.lehmann@tg.ch</vt:lpwstr>
  </property>
  <property fmtid="{D5CDD505-2E9C-101B-9397-08002B2CF9AE}" pid="108" name="FSC#ELAKGOV@1.1001:PersonalSubjGender">
    <vt:lpwstr/>
  </property>
  <property fmtid="{D5CDD505-2E9C-101B-9397-08002B2CF9AE}" pid="109" name="FSC#ELAKGOV@1.1001:PersonalSubjFirstName">
    <vt:lpwstr/>
  </property>
  <property fmtid="{D5CDD505-2E9C-101B-9397-08002B2CF9AE}" pid="110" name="FSC#ELAKGOV@1.1001:PersonalSubjSurName">
    <vt:lpwstr/>
  </property>
  <property fmtid="{D5CDD505-2E9C-101B-9397-08002B2CF9AE}" pid="111" name="FSC#ELAKGOV@1.1001:PersonalSubjSalutation">
    <vt:lpwstr/>
  </property>
  <property fmtid="{D5CDD505-2E9C-101B-9397-08002B2CF9AE}" pid="112" name="FSC#ELAKGOV@1.1001:PersonalSubjAddress">
    <vt:lpwstr/>
  </property>
  <property fmtid="{D5CDD505-2E9C-101B-9397-08002B2CF9AE}" pid="113" name="FSC#FSCIBIS@15.1400:TopLevelSubfileAddress">
    <vt:lpwstr>COO.2103.100.7.1190279</vt:lpwstr>
  </property>
  <property fmtid="{D5CDD505-2E9C-101B-9397-08002B2CF9AE}" pid="114" name="FSC#COOELAK@1.1001:ObjectAddressees">
    <vt:lpwstr/>
  </property>
</Properties>
</file>